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@Shared Goverance\RAC\2021-2022\IER\Spring 2022\Equipment Requests\"/>
    </mc:Choice>
  </mc:AlternateContent>
  <bookViews>
    <workbookView xWindow="0" yWindow="0" windowWidth="23040" windowHeight="9194"/>
  </bookViews>
  <sheets>
    <sheet name="Spring 2022" sheetId="1" r:id="rId1"/>
    <sheet name="IER Rubric" sheetId="2" r:id="rId2"/>
    <sheet name="Sheet1" sheetId="3" r:id="rId3"/>
  </sheets>
  <definedNames>
    <definedName name="_xlnm.Print_Area" localSheetId="0">'Spring 2022'!$A$1:$K$31</definedName>
    <definedName name="_xlnm.Print_Titles" localSheetId="0">'Spring 2022'!$4:$4</definedName>
  </definedNames>
  <calcPr calcId="162913"/>
</workbook>
</file>

<file path=xl/calcChain.xml><?xml version="1.0" encoding="utf-8"?>
<calcChain xmlns="http://schemas.openxmlformats.org/spreadsheetml/2006/main">
  <c r="K8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2" i="1"/>
  <c r="E31" i="1" l="1"/>
  <c r="K6" i="1" l="1"/>
  <c r="K7" i="1"/>
  <c r="K9" i="1"/>
  <c r="K10" i="1"/>
  <c r="K11" i="1"/>
  <c r="K13" i="1"/>
  <c r="K14" i="1"/>
  <c r="K15" i="1"/>
  <c r="K16" i="1"/>
  <c r="K17" i="1"/>
  <c r="B9" i="1" l="1"/>
  <c r="B17" i="1"/>
  <c r="B25" i="1"/>
  <c r="B10" i="1"/>
  <c r="B18" i="1"/>
  <c r="B26" i="1"/>
  <c r="B11" i="1"/>
  <c r="B19" i="1"/>
  <c r="B27" i="1"/>
  <c r="B12" i="1"/>
  <c r="B20" i="1"/>
  <c r="B28" i="1"/>
  <c r="B7" i="1"/>
  <c r="B23" i="1"/>
  <c r="B8" i="1"/>
  <c r="B24" i="1"/>
  <c r="B13" i="1"/>
  <c r="B21" i="1"/>
  <c r="B29" i="1"/>
  <c r="B14" i="1"/>
  <c r="B22" i="1"/>
  <c r="B30" i="1"/>
  <c r="B15" i="1"/>
  <c r="B6" i="1"/>
  <c r="B16" i="1"/>
</calcChain>
</file>

<file path=xl/sharedStrings.xml><?xml version="1.0" encoding="utf-8"?>
<sst xmlns="http://schemas.openxmlformats.org/spreadsheetml/2006/main" count="98" uniqueCount="76">
  <si>
    <t>Total Cost</t>
  </si>
  <si>
    <t>(0-10 pts)</t>
  </si>
  <si>
    <t>(0 to 10 pts)</t>
  </si>
  <si>
    <t>(0-5 pts)</t>
  </si>
  <si>
    <t>(0 to 5 pts)</t>
  </si>
  <si>
    <t>Item Request #</t>
  </si>
  <si>
    <t>Rubric-Based Ranking</t>
  </si>
  <si>
    <t>Outcomes</t>
  </si>
  <si>
    <t>CLICK ITEM # TO DISPLAY REQUEST FORM</t>
  </si>
  <si>
    <t>Rubric Total</t>
  </si>
  <si>
    <t>RANKING WILL BE AUTOMATICALLY CALCULATED BASED ON RUBRIC TOTAL; DUPLICATES ARE ALLOWED</t>
  </si>
  <si>
    <t xml:space="preserve">     COMMITTEE MEMBER NAME:</t>
  </si>
  <si>
    <t>Division</t>
  </si>
  <si>
    <t>CLICK HERE TO DISPLAY INSTRUCTIONAL EQUIPMENT RUBRIC</t>
  </si>
  <si>
    <r>
      <t xml:space="preserve">Educational Items: </t>
    </r>
    <r>
      <rPr>
        <b/>
        <sz val="10"/>
        <rFont val="Times New Roman"/>
        <family val="1"/>
      </rPr>
      <t>Programmatic Impact &amp; Institutional Support</t>
    </r>
  </si>
  <si>
    <t>Teaching &amp; Learning</t>
  </si>
  <si>
    <t>(35 pts max)</t>
  </si>
  <si>
    <t>Total Cost of Ownership</t>
  </si>
  <si>
    <t>LPC Mission &amp; Planning Priorities</t>
  </si>
  <si>
    <t>BSSL</t>
  </si>
  <si>
    <t>TOTAL</t>
  </si>
  <si>
    <t>Spring 2022 Instructional Equipment
Description</t>
  </si>
  <si>
    <t>8X4' Cork Board with Aluminum Frame</t>
  </si>
  <si>
    <t>Mobile Instructional Kit - Bone Casts</t>
  </si>
  <si>
    <t>Survey Equipment</t>
  </si>
  <si>
    <t>Lab Equipment and Mobile Instructional Kit</t>
  </si>
  <si>
    <t>Yamaha CM500 Headphones</t>
  </si>
  <si>
    <t>A&amp;H</t>
  </si>
  <si>
    <t>Drums and Percussion Gear</t>
  </si>
  <si>
    <t>Cinema Video Cameras (Blackmagic)</t>
  </si>
  <si>
    <t>Labyrinth</t>
  </si>
  <si>
    <t>CNC Router Kit</t>
  </si>
  <si>
    <t>LED Fresnels</t>
  </si>
  <si>
    <t>PATH</t>
  </si>
  <si>
    <t>NitroFill Nitrogen Tire Fill System</t>
  </si>
  <si>
    <t>Auto-X Simulator</t>
  </si>
  <si>
    <t>Soccer Goals</t>
  </si>
  <si>
    <t>VEO Camera 2 and Tripod</t>
  </si>
  <si>
    <t>Teaching Toolbox</t>
  </si>
  <si>
    <t>Weather Station Replacement and Installation</t>
  </si>
  <si>
    <t>STEM</t>
  </si>
  <si>
    <t>Heat Resistant Blenders</t>
  </si>
  <si>
    <t>Bright Line Hemacytometer Kit</t>
  </si>
  <si>
    <t>eQuinox</t>
  </si>
  <si>
    <t>Physics Expansion, Upgrades, and Replacement</t>
  </si>
  <si>
    <t>Domries Clod Crusher</t>
  </si>
  <si>
    <t>Ebulliometer Thermometers</t>
  </si>
  <si>
    <t>Temperature Tamer Glycol Thermostats</t>
  </si>
  <si>
    <t>Wireless Microphone System - A</t>
  </si>
  <si>
    <t>Wireless Microphone System - B</t>
  </si>
  <si>
    <t>Spring 01</t>
  </si>
  <si>
    <t>Spring 02</t>
  </si>
  <si>
    <t>Spring 03</t>
  </si>
  <si>
    <t>Spring 04</t>
  </si>
  <si>
    <t>Spring 05</t>
  </si>
  <si>
    <t>Spring 07</t>
  </si>
  <si>
    <t>Spring 08</t>
  </si>
  <si>
    <t>Spring 09</t>
  </si>
  <si>
    <t>Spring 10</t>
  </si>
  <si>
    <t>Spring 11</t>
  </si>
  <si>
    <t>Spring 12</t>
  </si>
  <si>
    <t>Spring 13</t>
  </si>
  <si>
    <t>Spring 14</t>
  </si>
  <si>
    <t>Spring 15</t>
  </si>
  <si>
    <t>Spring 16</t>
  </si>
  <si>
    <t>Spring 17</t>
  </si>
  <si>
    <t>Spring 18</t>
  </si>
  <si>
    <t>Spring 19</t>
  </si>
  <si>
    <t>Spring 20</t>
  </si>
  <si>
    <t>Spring 21</t>
  </si>
  <si>
    <t>Spring 22</t>
  </si>
  <si>
    <t>Spring 23</t>
  </si>
  <si>
    <t>Spring 24</t>
  </si>
  <si>
    <t>Spring 06B</t>
  </si>
  <si>
    <t>Spring 06A</t>
  </si>
  <si>
    <t>Pending M&amp;O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</si>
</sst>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color rgb="FFFF000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sz val="11"/>
      <name val="Arial Black"/>
      <family val="2"/>
    </font>
    <font>
      <b/>
      <sz val="16"/>
      <color rgb="FFFF0000"/>
      <name val="Times New Roman"/>
      <family val="1"/>
    </font>
    <font>
      <sz val="10"/>
      <name val="Verdana"/>
      <family val="2"/>
    </font>
    <font>
      <sz val="18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23" fillId="0" borderId="0"/>
  </cellStyleXfs>
  <cellXfs count="8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1" applyNumberFormat="1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" fontId="17" fillId="0" borderId="0" xfId="0" applyNumberFormat="1" applyFont="1"/>
    <xf numFmtId="0" fontId="17" fillId="0" borderId="0" xfId="0" applyFont="1"/>
    <xf numFmtId="0" fontId="5" fillId="0" borderId="0" xfId="0" applyFont="1" applyAlignment="1">
      <alignment horizontal="center" vertical="top"/>
    </xf>
    <xf numFmtId="0" fontId="11" fillId="3" borderId="9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4" fillId="6" borderId="5" xfId="0" applyFont="1" applyFill="1" applyBorder="1" applyAlignment="1">
      <alignment horizontal="center"/>
    </xf>
    <xf numFmtId="0" fontId="21" fillId="0" borderId="0" xfId="0" applyFont="1"/>
    <xf numFmtId="0" fontId="20" fillId="3" borderId="5" xfId="3" applyNumberFormat="1" applyFont="1" applyFill="1" applyBorder="1" applyAlignment="1">
      <alignment horizontal="center" vertical="top"/>
    </xf>
    <xf numFmtId="0" fontId="7" fillId="5" borderId="5" xfId="0" applyFont="1" applyFill="1" applyBorder="1" applyAlignment="1">
      <alignment vertical="top"/>
    </xf>
    <xf numFmtId="0" fontId="10" fillId="3" borderId="19" xfId="2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vertical="top"/>
    </xf>
    <xf numFmtId="0" fontId="4" fillId="3" borderId="21" xfId="0" applyFont="1" applyFill="1" applyBorder="1" applyAlignment="1">
      <alignment horizontal="center"/>
    </xf>
    <xf numFmtId="0" fontId="7" fillId="3" borderId="21" xfId="0" applyNumberFormat="1" applyFont="1" applyFill="1" applyBorder="1" applyAlignment="1" applyProtection="1">
      <alignment vertical="top"/>
    </xf>
    <xf numFmtId="44" fontId="11" fillId="0" borderId="18" xfId="0" applyNumberFormat="1" applyFont="1" applyBorder="1" applyAlignment="1">
      <alignment wrapText="1"/>
    </xf>
    <xf numFmtId="0" fontId="18" fillId="0" borderId="2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164" fontId="20" fillId="0" borderId="21" xfId="0" applyNumberFormat="1" applyFont="1" applyBorder="1" applyAlignment="1">
      <alignment vertical="top"/>
    </xf>
    <xf numFmtId="0" fontId="11" fillId="0" borderId="14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right" wrapText="1"/>
    </xf>
    <xf numFmtId="164" fontId="16" fillId="0" borderId="17" xfId="0" applyNumberFormat="1" applyFont="1" applyBorder="1" applyAlignment="1">
      <alignment wrapText="1"/>
    </xf>
    <xf numFmtId="0" fontId="16" fillId="0" borderId="3" xfId="0" applyFont="1" applyBorder="1" applyAlignment="1">
      <alignment horizontal="left" wrapText="1"/>
    </xf>
    <xf numFmtId="0" fontId="16" fillId="0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vertical="top" wrapText="1"/>
    </xf>
    <xf numFmtId="0" fontId="7" fillId="0" borderId="23" xfId="4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>
      <alignment vertical="top" wrapText="1"/>
    </xf>
    <xf numFmtId="164" fontId="7" fillId="0" borderId="22" xfId="4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6" fillId="4" borderId="24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vertical="top" wrapText="1"/>
    </xf>
    <xf numFmtId="164" fontId="20" fillId="4" borderId="21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2" fillId="3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0" fontId="6" fillId="4" borderId="15" xfId="2" applyFill="1" applyBorder="1" applyAlignment="1">
      <alignment horizontal="center" vertical="center" wrapText="1"/>
    </xf>
    <xf numFmtId="0" fontId="6" fillId="4" borderId="1" xfId="2" applyFill="1" applyBorder="1" applyAlignment="1">
      <alignment horizontal="center" vertical="center" wrapText="1"/>
    </xf>
    <xf numFmtId="0" fontId="6" fillId="4" borderId="20" xfId="2" applyFill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0" fillId="0" borderId="0" xfId="0" applyFill="1" applyBorder="1"/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6" fillId="0" borderId="5" xfId="2" applyNumberForma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19" fillId="0" borderId="3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</cellXfs>
  <cellStyles count="5">
    <cellStyle name="Currency" xfId="1" builtinId="4"/>
    <cellStyle name="Hyperlink" xfId="2" builtinId="8"/>
    <cellStyle name="Normal" xfId="0" builtinId="0"/>
    <cellStyle name="Normal 2" xfId="3"/>
    <cellStyle name="Normal_Summer Fall 2007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898071</xdr:colOff>
      <xdr:row>3</xdr:row>
      <xdr:rowOff>27215</xdr:rowOff>
    </xdr:from>
    <xdr:to>
      <xdr:col>0</xdr:col>
      <xdr:colOff>925285</xdr:colOff>
      <xdr:row>4</xdr:row>
      <xdr:rowOff>40822</xdr:rowOff>
    </xdr:to>
    <xdr:cxnSp macro="">
      <xdr:nvCxnSpPr>
        <xdr:cNvPr id="2" name="Straight Arrow Connector 1"/>
        <xdr:cNvCxnSpPr/>
      </xdr:nvCxnSpPr>
      <xdr:spPr>
        <a:xfrm>
          <a:off x="898071" y="1564822"/>
          <a:ext cx="27214" cy="1143000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126609</xdr:colOff>
          <xdr:row>3</xdr:row>
          <xdr:rowOff>0</xdr:rowOff>
        </xdr:from>
        <xdr:to>
          <xdr:col>12</xdr:col>
          <xdr:colOff>302455</xdr:colOff>
          <xdr:row>33</xdr:row>
          <xdr:rowOff>21102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positascollege.edu/gv/rac/assets/docs/1.2021-2022/01_2022_spring_ier/06B_THEA%20Mics%20-%20B.pdf" TargetMode="External"/><Relationship Id="rId13" Type="http://schemas.openxmlformats.org/officeDocument/2006/relationships/hyperlink" Target="http://www.laspositascollege.edu/gv/rac/assets/docs/1.2021-2022/01_2022_spring_ier/11_AUTO_Nitrofill_Weston-Hagopian.pdf" TargetMode="External"/><Relationship Id="rId18" Type="http://schemas.openxmlformats.org/officeDocument/2006/relationships/hyperlink" Target="http://www.laspositascollege.edu/gv/rac/assets/docs/1.2021-2022/01_2022_spring_ier/16_BIO%20IER%20-%20Hemacytometers_Shuldman-Maxwell.pdf" TargetMode="External"/><Relationship Id="rId26" Type="http://schemas.openxmlformats.org/officeDocument/2006/relationships/hyperlink" Target="http://www.laspositascollege.edu/gv/rac/assets/docs/1.2021-2022/01_2022_spring_ier/24_Weather%20Station%20Replacement%20and%20Installation.pdf" TargetMode="External"/><Relationship Id="rId3" Type="http://schemas.openxmlformats.org/officeDocument/2006/relationships/hyperlink" Target="http://www.laspositascollege.edu/gv/rac/assets/docs/1.2021-2022/01_2022_spring_ier/02__MUS_Rosefield%20Drums.pdf" TargetMode="External"/><Relationship Id="rId21" Type="http://schemas.openxmlformats.org/officeDocument/2006/relationships/hyperlink" Target="http://www.laspositascollege.edu/gv/rac/assets/docs/1.2021-2022/01_2022_spring_ier/19_VWT%20_Clod%20Crushernew2CO_Everett.pdf" TargetMode="External"/><Relationship Id="rId7" Type="http://schemas.openxmlformats.org/officeDocument/2006/relationships/hyperlink" Target="http://www.laspositascollege.edu/gv/rac/assets/docs/1.2021-2022/01_2022_spring_ier/06A_THEA%20Mics%20-%20A.pdf" TargetMode="External"/><Relationship Id="rId12" Type="http://schemas.openxmlformats.org/officeDocument/2006/relationships/hyperlink" Target="http://www.laspositascollege.edu/gv/rac/assets/docs/1.2021-2022/01_2022_spring_ier/10__ANTHRO_Survey%20Equipment_Cearley.pdf" TargetMode="External"/><Relationship Id="rId17" Type="http://schemas.openxmlformats.org/officeDocument/2006/relationships/hyperlink" Target="http://www.laspositascollege.edu/gv/rac/assets/docs/1.2021-2022/01_2022_spring_ier/15_WLDT_%20Teaching%20Toolbox_Miner.pdf" TargetMode="External"/><Relationship Id="rId25" Type="http://schemas.openxmlformats.org/officeDocument/2006/relationships/hyperlink" Target="http://www.laspositascollege.edu/gv/rac/assets/docs/1.2021-2022/01_2022_spring_ier/23_THEA_Lish_CNC.pdf" TargetMode="External"/><Relationship Id="rId2" Type="http://schemas.openxmlformats.org/officeDocument/2006/relationships/hyperlink" Target="http://www.laspositascollege.edu/gv/rac/assets/docs/1.2021-2022/01_2022_spring_ier/01_MUS_Marschak%20Headphones.pdf" TargetMode="External"/><Relationship Id="rId16" Type="http://schemas.openxmlformats.org/officeDocument/2006/relationships/hyperlink" Target="http://www.laspositascollege.edu/gv/rac/assets/docs/1.2021-2022/01_2022_spring_ier/14__KIN_Tripod_Cumbo.pdf" TargetMode="External"/><Relationship Id="rId20" Type="http://schemas.openxmlformats.org/officeDocument/2006/relationships/hyperlink" Target="http://www.laspositascollege.edu/gv/rac/assets/docs/1.2021-2022/01_2022_spring_ier/18_Physics_Exp-Upgrade_Lozano.pdf" TargetMode="External"/><Relationship Id="rId1" Type="http://schemas.openxmlformats.org/officeDocument/2006/relationships/hyperlink" Target="http://www.laspositascollege.edu/gv/rac/assets/docs/1.2021-2022/Rubric.pdf" TargetMode="External"/><Relationship Id="rId6" Type="http://schemas.openxmlformats.org/officeDocument/2006/relationships/hyperlink" Target="http://www.laspositascollege.edu/gv/rac/assets/docs/1.2021-2022/01_2022_spring_ier/05_THEA_%20Lish%20LED%20Fresnels.pdf" TargetMode="External"/><Relationship Id="rId11" Type="http://schemas.openxmlformats.org/officeDocument/2006/relationships/hyperlink" Target="http://www.laspositascollege.edu/gv/rac/assets/docs/1.2021-2022/01_2022_spring_ier/09__ANTHRO_Mobile%20Instructional%20Kit_Cearley.pdf" TargetMode="External"/><Relationship Id="rId24" Type="http://schemas.openxmlformats.org/officeDocument/2006/relationships/hyperlink" Target="http://www.laspositascollege.edu/gv/rac/assets/docs/1.2021-2022/01_2022_spring_ier/22_BIO_Blender%20New2.pdf" TargetMode="External"/><Relationship Id="rId5" Type="http://schemas.openxmlformats.org/officeDocument/2006/relationships/hyperlink" Target="http://www.laspositascollege.edu/gv/rac/assets/docs/1.2021-2022/01_2022_spring_ier/04_RELS_%20Tomlinson_Labyrinth.pdf" TargetMode="External"/><Relationship Id="rId15" Type="http://schemas.openxmlformats.org/officeDocument/2006/relationships/hyperlink" Target="http://www.laspositascollege.edu/gv/rac/assets/docs/1.2021-2022/01_2022_spring_ier/13__KIN_Soccer%20Goals_Cumbo.pdf" TargetMode="External"/><Relationship Id="rId23" Type="http://schemas.openxmlformats.org/officeDocument/2006/relationships/hyperlink" Target="http://www.laspositascollege.edu/gv/rac/assets/docs/1.2021-2022/01_2022_spring_ier/21_VWT%20_Temperature%20tamers_Everett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laspositascollege.edu/gv/rac/assets/docs/1.2021-2022/01_2022_spring_ier/08_ANTHRO_Lab%20and%20Field_Cearley.pdf" TargetMode="External"/><Relationship Id="rId19" Type="http://schemas.openxmlformats.org/officeDocument/2006/relationships/hyperlink" Target="http://www.laspositascollege.edu/gv/rac/assets/docs/1.2021-2022/01_2022_spring_ier/17_PHYSICS_eQuinox%20telescope%20Sider-Harpell.pdf" TargetMode="External"/><Relationship Id="rId4" Type="http://schemas.openxmlformats.org/officeDocument/2006/relationships/hyperlink" Target="http://www.laspositascollege.edu/gv/rac/assets/docs/1.2021-2022/01_2022_spring_ier/03_HTO_Horvath%20Cinema%20Cameras.pdf" TargetMode="External"/><Relationship Id="rId9" Type="http://schemas.openxmlformats.org/officeDocument/2006/relationships/hyperlink" Target="http://www.laspositascollege.edu/gv/rac/assets/docs/1.2021-2022/01_2022_spring_ier/07_ANTHRO_Cork%20Board_Cearley.pdf" TargetMode="External"/><Relationship Id="rId14" Type="http://schemas.openxmlformats.org/officeDocument/2006/relationships/hyperlink" Target="http://www.laspositascollege.edu/gv/rac/assets/docs/1.2021-2022/01_2022_spring_ier/12_FST_%20Auto-X%20Simulator_Jewett.pdf" TargetMode="External"/><Relationship Id="rId22" Type="http://schemas.openxmlformats.org/officeDocument/2006/relationships/hyperlink" Target="http://www.laspositascollege.edu/gv/rac/assets/docs/1.2021-2022/01_2022_spring_ier/20_VWT%2021-22%20Spring%20IER%20Ebulliometer%20thermometers_Everett.pdf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topLeftCell="A25" zoomScale="70" zoomScaleNormal="70" workbookViewId="0">
      <pane xSplit="4" topLeftCell="E1" activePane="topRight" state="frozen"/>
      <selection pane="topRight" activeCell="D1" sqref="D1"/>
    </sheetView>
  </sheetViews>
  <sheetFormatPr defaultRowHeight="15.55" x14ac:dyDescent="0.3"/>
  <cols>
    <col min="1" max="1" width="14.69921875" style="77" customWidth="1"/>
    <col min="2" max="2" width="14" style="15" bestFit="1" customWidth="1"/>
    <col min="3" max="3" width="66.8984375" style="6" customWidth="1"/>
    <col min="4" max="4" width="34.3984375" style="6" customWidth="1"/>
    <col min="5" max="5" width="20.3984375" style="6" bestFit="1" customWidth="1"/>
    <col min="6" max="6" width="15.296875" style="6" bestFit="1" customWidth="1"/>
    <col min="7" max="7" width="16.3984375" style="7" bestFit="1" customWidth="1"/>
    <col min="8" max="8" width="14.296875" style="11" bestFit="1" customWidth="1"/>
    <col min="9" max="9" width="13.09765625" style="12" bestFit="1" customWidth="1"/>
    <col min="10" max="10" width="13.59765625" style="7" bestFit="1" customWidth="1"/>
    <col min="11" max="11" width="14.59765625" style="8" bestFit="1" customWidth="1"/>
    <col min="12" max="12" width="9.09765625" style="1"/>
  </cols>
  <sheetData>
    <row r="1" spans="1:27" s="14" customFormat="1" ht="36" customHeight="1" thickTop="1" thickBot="1" x14ac:dyDescent="0.45">
      <c r="A1" s="81" t="s">
        <v>11</v>
      </c>
      <c r="B1" s="82"/>
      <c r="C1" s="82"/>
      <c r="D1" s="80"/>
      <c r="E1" s="64"/>
      <c r="F1" s="64"/>
      <c r="G1" s="64"/>
      <c r="H1" s="64"/>
      <c r="I1" s="64"/>
      <c r="J1" s="64"/>
      <c r="K1" s="65"/>
      <c r="L1" s="13"/>
    </row>
    <row r="2" spans="1:27" s="10" customFormat="1" ht="18" customHeight="1" thickTop="1" thickBot="1" x14ac:dyDescent="0.5">
      <c r="A2" s="73" t="s">
        <v>8</v>
      </c>
      <c r="B2" s="16"/>
      <c r="C2" s="60" t="s">
        <v>10</v>
      </c>
      <c r="D2" s="60"/>
      <c r="E2" s="62"/>
      <c r="F2" s="62"/>
      <c r="G2" s="62"/>
      <c r="H2" s="62"/>
      <c r="I2" s="62"/>
      <c r="J2" s="62"/>
      <c r="K2" s="63"/>
      <c r="L2" s="19"/>
    </row>
    <row r="3" spans="1:27" s="10" customFormat="1" ht="66.05" customHeight="1" thickBot="1" x14ac:dyDescent="0.3">
      <c r="A3" s="74"/>
      <c r="B3" s="17"/>
      <c r="C3" s="61"/>
      <c r="D3" s="61"/>
      <c r="E3" s="28"/>
      <c r="F3" s="66" t="s">
        <v>13</v>
      </c>
      <c r="G3" s="67"/>
      <c r="H3" s="67"/>
      <c r="I3" s="67"/>
      <c r="J3" s="68"/>
      <c r="K3" s="22"/>
    </row>
    <row r="4" spans="1:27" s="31" customFormat="1" ht="89.45" customHeight="1" thickBot="1" x14ac:dyDescent="0.3">
      <c r="A4" s="42" t="s">
        <v>5</v>
      </c>
      <c r="B4" s="33" t="s">
        <v>6</v>
      </c>
      <c r="C4" s="46" t="s">
        <v>21</v>
      </c>
      <c r="D4" s="37" t="s">
        <v>12</v>
      </c>
      <c r="E4" s="38" t="s">
        <v>0</v>
      </c>
      <c r="F4" s="29" t="s">
        <v>18</v>
      </c>
      <c r="G4" s="30" t="s">
        <v>14</v>
      </c>
      <c r="H4" s="29" t="s">
        <v>15</v>
      </c>
      <c r="I4" s="29" t="s">
        <v>7</v>
      </c>
      <c r="J4" s="29" t="s">
        <v>17</v>
      </c>
      <c r="K4" s="32" t="s">
        <v>9</v>
      </c>
    </row>
    <row r="5" spans="1:27" s="9" customFormat="1" ht="13.75" customHeight="1" thickBot="1" x14ac:dyDescent="0.3">
      <c r="A5" s="75"/>
      <c r="B5" s="34"/>
      <c r="C5" s="35"/>
      <c r="D5" s="36"/>
      <c r="E5" s="36"/>
      <c r="F5" s="18" t="s">
        <v>3</v>
      </c>
      <c r="G5" s="23" t="s">
        <v>1</v>
      </c>
      <c r="H5" s="18" t="s">
        <v>2</v>
      </c>
      <c r="I5" s="18" t="s">
        <v>4</v>
      </c>
      <c r="J5" s="18" t="s">
        <v>4</v>
      </c>
      <c r="K5" s="25" t="s">
        <v>16</v>
      </c>
    </row>
    <row r="6" spans="1:27" s="4" customFormat="1" ht="41.15" customHeight="1" thickBot="1" x14ac:dyDescent="0.3">
      <c r="A6" s="78" t="s">
        <v>50</v>
      </c>
      <c r="B6" s="20">
        <f>_xlfn.RANK.EQ(K6,$K$6:$K$30)</f>
        <v>1</v>
      </c>
      <c r="C6" s="39" t="s">
        <v>26</v>
      </c>
      <c r="D6" s="40" t="s">
        <v>27</v>
      </c>
      <c r="E6" s="41">
        <v>1317.49</v>
      </c>
      <c r="F6" s="21"/>
      <c r="G6" s="24"/>
      <c r="H6" s="21"/>
      <c r="I6" s="21"/>
      <c r="J6" s="21"/>
      <c r="K6" s="26">
        <f t="shared" ref="K6:K30" si="0">F6+G6+H6+I6+J6</f>
        <v>0</v>
      </c>
      <c r="L6" s="2"/>
      <c r="M6" s="3"/>
      <c r="AA6" s="5"/>
    </row>
    <row r="7" spans="1:27" s="4" customFormat="1" ht="41.15" customHeight="1" thickBot="1" x14ac:dyDescent="0.3">
      <c r="A7" s="78" t="s">
        <v>51</v>
      </c>
      <c r="B7" s="20">
        <f t="shared" ref="B7:B30" si="1">_xlfn.RANK.EQ(K7,$K$6:$K$30)</f>
        <v>1</v>
      </c>
      <c r="C7" s="39" t="s">
        <v>28</v>
      </c>
      <c r="D7" s="40" t="s">
        <v>27</v>
      </c>
      <c r="E7" s="41">
        <v>7966.78</v>
      </c>
      <c r="F7" s="21"/>
      <c r="G7" s="24"/>
      <c r="H7" s="21"/>
      <c r="I7" s="21"/>
      <c r="J7" s="21"/>
      <c r="K7" s="26">
        <f t="shared" si="0"/>
        <v>0</v>
      </c>
      <c r="L7" s="2"/>
      <c r="M7" s="3"/>
      <c r="AA7" s="5"/>
    </row>
    <row r="8" spans="1:27" s="4" customFormat="1" ht="41.15" customHeight="1" thickBot="1" x14ac:dyDescent="0.3">
      <c r="A8" s="78" t="s">
        <v>52</v>
      </c>
      <c r="B8" s="20">
        <f t="shared" si="1"/>
        <v>1</v>
      </c>
      <c r="C8" s="39" t="s">
        <v>29</v>
      </c>
      <c r="D8" s="40" t="s">
        <v>27</v>
      </c>
      <c r="E8" s="41">
        <v>33589.82</v>
      </c>
      <c r="F8" s="21"/>
      <c r="G8" s="24"/>
      <c r="H8" s="21"/>
      <c r="I8" s="21"/>
      <c r="J8" s="21"/>
      <c r="K8" s="26">
        <f t="shared" si="0"/>
        <v>0</v>
      </c>
      <c r="L8" s="2"/>
      <c r="M8" s="3"/>
      <c r="AA8" s="5"/>
    </row>
    <row r="9" spans="1:27" s="4" customFormat="1" ht="41.15" customHeight="1" thickBot="1" x14ac:dyDescent="0.3">
      <c r="A9" s="78" t="s">
        <v>53</v>
      </c>
      <c r="B9" s="20">
        <f t="shared" si="1"/>
        <v>1</v>
      </c>
      <c r="C9" s="48" t="s">
        <v>30</v>
      </c>
      <c r="D9" s="49" t="s">
        <v>27</v>
      </c>
      <c r="E9" s="50">
        <v>3865.5</v>
      </c>
      <c r="F9" s="21"/>
      <c r="G9" s="24"/>
      <c r="H9" s="21"/>
      <c r="I9" s="21"/>
      <c r="J9" s="21"/>
      <c r="K9" s="26">
        <f t="shared" si="0"/>
        <v>0</v>
      </c>
      <c r="L9" s="2"/>
      <c r="M9" s="3"/>
      <c r="AA9" s="5"/>
    </row>
    <row r="10" spans="1:27" s="4" customFormat="1" ht="41.15" customHeight="1" thickBot="1" x14ac:dyDescent="0.3">
      <c r="A10" s="78" t="s">
        <v>54</v>
      </c>
      <c r="B10" s="20">
        <f t="shared" si="1"/>
        <v>1</v>
      </c>
      <c r="C10" s="39" t="s">
        <v>32</v>
      </c>
      <c r="D10" s="40" t="s">
        <v>27</v>
      </c>
      <c r="E10" s="41">
        <v>16529.13</v>
      </c>
      <c r="F10" s="21"/>
      <c r="G10" s="24"/>
      <c r="H10" s="21"/>
      <c r="I10" s="21"/>
      <c r="J10" s="21"/>
      <c r="K10" s="26">
        <f t="shared" si="0"/>
        <v>0</v>
      </c>
      <c r="L10" s="2"/>
      <c r="M10" s="3"/>
      <c r="AA10" s="5"/>
    </row>
    <row r="11" spans="1:27" s="4" customFormat="1" ht="41.15" customHeight="1" thickBot="1" x14ac:dyDescent="0.3">
      <c r="A11" s="78" t="s">
        <v>74</v>
      </c>
      <c r="B11" s="20">
        <f t="shared" si="1"/>
        <v>1</v>
      </c>
      <c r="C11" s="39" t="s">
        <v>48</v>
      </c>
      <c r="D11" s="40" t="s">
        <v>27</v>
      </c>
      <c r="E11" s="41">
        <v>78215.759999999995</v>
      </c>
      <c r="F11" s="21"/>
      <c r="G11" s="24"/>
      <c r="H11" s="21"/>
      <c r="I11" s="21"/>
      <c r="J11" s="21"/>
      <c r="K11" s="26">
        <f t="shared" si="0"/>
        <v>0</v>
      </c>
      <c r="L11" s="2"/>
      <c r="M11" s="3"/>
      <c r="AA11" s="5"/>
    </row>
    <row r="12" spans="1:27" s="4" customFormat="1" ht="41.15" customHeight="1" thickBot="1" x14ac:dyDescent="0.3">
      <c r="A12" s="78" t="s">
        <v>73</v>
      </c>
      <c r="B12" s="20">
        <f t="shared" si="1"/>
        <v>1</v>
      </c>
      <c r="C12" s="39" t="s">
        <v>49</v>
      </c>
      <c r="D12" s="40" t="s">
        <v>27</v>
      </c>
      <c r="E12" s="41">
        <v>1291.33</v>
      </c>
      <c r="F12" s="21"/>
      <c r="G12" s="24"/>
      <c r="H12" s="21"/>
      <c r="I12" s="21"/>
      <c r="J12" s="21"/>
      <c r="K12" s="26">
        <f t="shared" si="0"/>
        <v>0</v>
      </c>
      <c r="L12" s="2"/>
      <c r="M12" s="3"/>
      <c r="AA12" s="5"/>
    </row>
    <row r="13" spans="1:27" s="4" customFormat="1" ht="41.15" customHeight="1" thickBot="1" x14ac:dyDescent="0.3">
      <c r="A13" s="78" t="s">
        <v>55</v>
      </c>
      <c r="B13" s="20">
        <f t="shared" si="1"/>
        <v>1</v>
      </c>
      <c r="C13" s="39" t="s">
        <v>22</v>
      </c>
      <c r="D13" s="40" t="s">
        <v>19</v>
      </c>
      <c r="E13" s="41">
        <v>318.51</v>
      </c>
      <c r="F13" s="21"/>
      <c r="G13" s="24"/>
      <c r="H13" s="21"/>
      <c r="I13" s="21"/>
      <c r="J13" s="21"/>
      <c r="K13" s="26">
        <f t="shared" si="0"/>
        <v>0</v>
      </c>
      <c r="L13" s="2"/>
      <c r="M13" s="3"/>
      <c r="AA13" s="5"/>
    </row>
    <row r="14" spans="1:27" s="4" customFormat="1" ht="41.15" customHeight="1" thickBot="1" x14ac:dyDescent="0.3">
      <c r="A14" s="78" t="s">
        <v>56</v>
      </c>
      <c r="B14" s="20">
        <f t="shared" si="1"/>
        <v>1</v>
      </c>
      <c r="C14" s="39" t="s">
        <v>25</v>
      </c>
      <c r="D14" s="40" t="s">
        <v>19</v>
      </c>
      <c r="E14" s="41">
        <v>425.17</v>
      </c>
      <c r="F14" s="21"/>
      <c r="G14" s="24"/>
      <c r="H14" s="21"/>
      <c r="I14" s="21"/>
      <c r="J14" s="21"/>
      <c r="K14" s="26">
        <f t="shared" si="0"/>
        <v>0</v>
      </c>
      <c r="L14" s="2"/>
      <c r="M14" s="3"/>
      <c r="AA14" s="5"/>
    </row>
    <row r="15" spans="1:27" s="4" customFormat="1" ht="41.15" customHeight="1" thickBot="1" x14ac:dyDescent="0.3">
      <c r="A15" s="78" t="s">
        <v>57</v>
      </c>
      <c r="B15" s="20">
        <f t="shared" si="1"/>
        <v>1</v>
      </c>
      <c r="C15" s="39" t="s">
        <v>23</v>
      </c>
      <c r="D15" s="40" t="s">
        <v>19</v>
      </c>
      <c r="E15" s="41">
        <v>2242.4899999999998</v>
      </c>
      <c r="F15" s="21"/>
      <c r="G15" s="24"/>
      <c r="H15" s="21"/>
      <c r="I15" s="21"/>
      <c r="J15" s="21"/>
      <c r="K15" s="26">
        <f t="shared" si="0"/>
        <v>0</v>
      </c>
      <c r="L15" s="2"/>
      <c r="M15" s="3"/>
      <c r="AA15" s="5"/>
    </row>
    <row r="16" spans="1:27" s="4" customFormat="1" ht="41.15" customHeight="1" thickBot="1" x14ac:dyDescent="0.3">
      <c r="A16" s="78" t="s">
        <v>58</v>
      </c>
      <c r="B16" s="20">
        <f t="shared" si="1"/>
        <v>1</v>
      </c>
      <c r="C16" s="39" t="s">
        <v>24</v>
      </c>
      <c r="D16" s="40" t="s">
        <v>19</v>
      </c>
      <c r="E16" s="41">
        <v>570.79999999999995</v>
      </c>
      <c r="F16" s="21"/>
      <c r="G16" s="24"/>
      <c r="H16" s="21"/>
      <c r="I16" s="21"/>
      <c r="J16" s="21"/>
      <c r="K16" s="26">
        <f t="shared" si="0"/>
        <v>0</v>
      </c>
      <c r="L16" s="2"/>
      <c r="M16" s="3"/>
      <c r="AA16" s="5"/>
    </row>
    <row r="17" spans="1:27" s="4" customFormat="1" ht="41.15" customHeight="1" thickBot="1" x14ac:dyDescent="0.3">
      <c r="A17" s="78" t="s">
        <v>59</v>
      </c>
      <c r="B17" s="20">
        <f t="shared" si="1"/>
        <v>1</v>
      </c>
      <c r="C17" s="39" t="s">
        <v>34</v>
      </c>
      <c r="D17" s="40" t="s">
        <v>33</v>
      </c>
      <c r="E17" s="41">
        <v>7460.59</v>
      </c>
      <c r="F17" s="21"/>
      <c r="G17" s="24"/>
      <c r="H17" s="21"/>
      <c r="I17" s="21"/>
      <c r="J17" s="21"/>
      <c r="K17" s="26">
        <f t="shared" si="0"/>
        <v>0</v>
      </c>
      <c r="L17" s="2"/>
      <c r="M17" s="3"/>
      <c r="AA17" s="5"/>
    </row>
    <row r="18" spans="1:27" s="4" customFormat="1" ht="41.15" customHeight="1" thickBot="1" x14ac:dyDescent="0.3">
      <c r="A18" s="78" t="s">
        <v>60</v>
      </c>
      <c r="B18" s="20">
        <f t="shared" si="1"/>
        <v>1</v>
      </c>
      <c r="C18" s="39" t="s">
        <v>35</v>
      </c>
      <c r="D18" s="40" t="s">
        <v>33</v>
      </c>
      <c r="E18" s="41">
        <v>19627.099999999999</v>
      </c>
      <c r="F18" s="21"/>
      <c r="G18" s="24"/>
      <c r="H18" s="21"/>
      <c r="I18" s="21"/>
      <c r="J18" s="21"/>
      <c r="K18" s="26">
        <f t="shared" si="0"/>
        <v>0</v>
      </c>
      <c r="L18" s="2"/>
      <c r="M18" s="3"/>
      <c r="AA18" s="5"/>
    </row>
    <row r="19" spans="1:27" s="4" customFormat="1" ht="41.15" customHeight="1" thickBot="1" x14ac:dyDescent="0.3">
      <c r="A19" s="78" t="s">
        <v>61</v>
      </c>
      <c r="B19" s="20">
        <f t="shared" si="1"/>
        <v>1</v>
      </c>
      <c r="C19" s="39" t="s">
        <v>36</v>
      </c>
      <c r="D19" s="40" t="s">
        <v>33</v>
      </c>
      <c r="E19" s="41">
        <v>14217.94</v>
      </c>
      <c r="F19" s="21"/>
      <c r="G19" s="24"/>
      <c r="H19" s="21"/>
      <c r="I19" s="21"/>
      <c r="J19" s="21"/>
      <c r="K19" s="26">
        <f t="shared" si="0"/>
        <v>0</v>
      </c>
      <c r="L19" s="2"/>
      <c r="M19" s="3"/>
      <c r="AA19" s="5"/>
    </row>
    <row r="20" spans="1:27" s="4" customFormat="1" ht="41.15" customHeight="1" thickBot="1" x14ac:dyDescent="0.3">
      <c r="A20" s="78" t="s">
        <v>62</v>
      </c>
      <c r="B20" s="20">
        <f t="shared" si="1"/>
        <v>1</v>
      </c>
      <c r="C20" s="39" t="s">
        <v>37</v>
      </c>
      <c r="D20" s="40" t="s">
        <v>33</v>
      </c>
      <c r="E20" s="41">
        <v>3397</v>
      </c>
      <c r="F20" s="21"/>
      <c r="G20" s="24"/>
      <c r="H20" s="21"/>
      <c r="I20" s="21"/>
      <c r="J20" s="21"/>
      <c r="K20" s="26">
        <f t="shared" si="0"/>
        <v>0</v>
      </c>
      <c r="L20" s="2"/>
      <c r="M20" s="3"/>
      <c r="AA20" s="5"/>
    </row>
    <row r="21" spans="1:27" s="4" customFormat="1" ht="41.15" customHeight="1" thickBot="1" x14ac:dyDescent="0.3">
      <c r="A21" s="78" t="s">
        <v>63</v>
      </c>
      <c r="B21" s="20">
        <f t="shared" si="1"/>
        <v>1</v>
      </c>
      <c r="C21" s="39" t="s">
        <v>38</v>
      </c>
      <c r="D21" s="40" t="s">
        <v>33</v>
      </c>
      <c r="E21" s="41">
        <v>6556.75</v>
      </c>
      <c r="F21" s="21"/>
      <c r="G21" s="24"/>
      <c r="H21" s="21"/>
      <c r="I21" s="21"/>
      <c r="J21" s="21"/>
      <c r="K21" s="26">
        <f t="shared" si="0"/>
        <v>0</v>
      </c>
      <c r="L21" s="2"/>
      <c r="M21" s="3"/>
      <c r="AA21" s="5"/>
    </row>
    <row r="22" spans="1:27" s="4" customFormat="1" ht="41.15" customHeight="1" thickBot="1" x14ac:dyDescent="0.3">
      <c r="A22" s="78" t="s">
        <v>64</v>
      </c>
      <c r="B22" s="20">
        <f t="shared" si="1"/>
        <v>1</v>
      </c>
      <c r="C22" s="39" t="s">
        <v>42</v>
      </c>
      <c r="D22" s="40" t="s">
        <v>40</v>
      </c>
      <c r="E22" s="41">
        <v>2804.03</v>
      </c>
      <c r="F22" s="21"/>
      <c r="G22" s="24"/>
      <c r="H22" s="21"/>
      <c r="I22" s="21"/>
      <c r="J22" s="21"/>
      <c r="K22" s="26">
        <f t="shared" si="0"/>
        <v>0</v>
      </c>
      <c r="L22" s="2"/>
      <c r="M22" s="3"/>
      <c r="AA22" s="5"/>
    </row>
    <row r="23" spans="1:27" s="4" customFormat="1" ht="41.15" customHeight="1" thickBot="1" x14ac:dyDescent="0.3">
      <c r="A23" s="78" t="s">
        <v>65</v>
      </c>
      <c r="B23" s="20">
        <f t="shared" si="1"/>
        <v>1</v>
      </c>
      <c r="C23" s="39" t="s">
        <v>43</v>
      </c>
      <c r="D23" s="40" t="s">
        <v>40</v>
      </c>
      <c r="E23" s="41">
        <v>2955</v>
      </c>
      <c r="F23" s="21"/>
      <c r="G23" s="24"/>
      <c r="H23" s="21"/>
      <c r="I23" s="21"/>
      <c r="J23" s="21"/>
      <c r="K23" s="26">
        <f t="shared" si="0"/>
        <v>0</v>
      </c>
      <c r="L23" s="2"/>
      <c r="M23" s="3"/>
      <c r="AA23" s="5"/>
    </row>
    <row r="24" spans="1:27" s="4" customFormat="1" ht="41.15" customHeight="1" thickBot="1" x14ac:dyDescent="0.3">
      <c r="A24" s="78" t="s">
        <v>66</v>
      </c>
      <c r="B24" s="20">
        <f t="shared" si="1"/>
        <v>1</v>
      </c>
      <c r="C24" s="39" t="s">
        <v>44</v>
      </c>
      <c r="D24" s="40" t="s">
        <v>40</v>
      </c>
      <c r="E24" s="41">
        <v>42283.34</v>
      </c>
      <c r="F24" s="21"/>
      <c r="G24" s="24"/>
      <c r="H24" s="21"/>
      <c r="I24" s="21"/>
      <c r="J24" s="21"/>
      <c r="K24" s="26">
        <f t="shared" si="0"/>
        <v>0</v>
      </c>
      <c r="L24" s="2"/>
      <c r="M24" s="3"/>
      <c r="AA24" s="5"/>
    </row>
    <row r="25" spans="1:27" s="4" customFormat="1" ht="41.15" customHeight="1" thickBot="1" x14ac:dyDescent="0.3">
      <c r="A25" s="78" t="s">
        <v>67</v>
      </c>
      <c r="B25" s="20">
        <f t="shared" si="1"/>
        <v>1</v>
      </c>
      <c r="C25" s="39" t="s">
        <v>45</v>
      </c>
      <c r="D25" s="40" t="s">
        <v>40</v>
      </c>
      <c r="E25" s="41">
        <v>4988.8500000000004</v>
      </c>
      <c r="F25" s="21"/>
      <c r="G25" s="24"/>
      <c r="H25" s="21"/>
      <c r="I25" s="21"/>
      <c r="J25" s="21"/>
      <c r="K25" s="26">
        <f t="shared" si="0"/>
        <v>0</v>
      </c>
      <c r="L25" s="2"/>
      <c r="M25" s="3"/>
      <c r="AA25" s="5"/>
    </row>
    <row r="26" spans="1:27" s="4" customFormat="1" ht="41.15" customHeight="1" thickBot="1" x14ac:dyDescent="0.3">
      <c r="A26" s="78" t="s">
        <v>68</v>
      </c>
      <c r="B26" s="20">
        <f t="shared" si="1"/>
        <v>1</v>
      </c>
      <c r="C26" s="39" t="s">
        <v>46</v>
      </c>
      <c r="D26" s="40" t="s">
        <v>40</v>
      </c>
      <c r="E26" s="41">
        <v>1033.05</v>
      </c>
      <c r="F26" s="21"/>
      <c r="G26" s="24"/>
      <c r="H26" s="21"/>
      <c r="I26" s="21"/>
      <c r="J26" s="21"/>
      <c r="K26" s="26">
        <f t="shared" si="0"/>
        <v>0</v>
      </c>
      <c r="L26" s="2"/>
      <c r="M26" s="3"/>
      <c r="AA26" s="5"/>
    </row>
    <row r="27" spans="1:27" s="4" customFormat="1" ht="41.15" customHeight="1" thickBot="1" x14ac:dyDescent="0.3">
      <c r="A27" s="78" t="s">
        <v>69</v>
      </c>
      <c r="B27" s="20">
        <f t="shared" si="1"/>
        <v>1</v>
      </c>
      <c r="C27" s="39" t="s">
        <v>47</v>
      </c>
      <c r="D27" s="40" t="s">
        <v>40</v>
      </c>
      <c r="E27" s="41">
        <v>1543.46</v>
      </c>
      <c r="F27" s="21"/>
      <c r="G27" s="24"/>
      <c r="H27" s="21"/>
      <c r="I27" s="21"/>
      <c r="J27" s="21"/>
      <c r="K27" s="26">
        <f t="shared" si="0"/>
        <v>0</v>
      </c>
      <c r="L27" s="2"/>
      <c r="M27" s="3"/>
      <c r="AA27" s="5"/>
    </row>
    <row r="28" spans="1:27" s="4" customFormat="1" ht="41.15" customHeight="1" thickBot="1" x14ac:dyDescent="0.3">
      <c r="A28" s="78" t="s">
        <v>70</v>
      </c>
      <c r="B28" s="20">
        <f t="shared" si="1"/>
        <v>1</v>
      </c>
      <c r="C28" s="51" t="s">
        <v>41</v>
      </c>
      <c r="D28" s="40" t="s">
        <v>40</v>
      </c>
      <c r="E28" s="41">
        <v>1518.16</v>
      </c>
      <c r="F28" s="21"/>
      <c r="G28" s="24"/>
      <c r="H28" s="21"/>
      <c r="I28" s="21"/>
      <c r="J28" s="21"/>
      <c r="K28" s="26">
        <f t="shared" si="0"/>
        <v>0</v>
      </c>
      <c r="L28" s="2"/>
      <c r="M28" s="3"/>
      <c r="AA28" s="5"/>
    </row>
    <row r="29" spans="1:27" s="4" customFormat="1" ht="41.15" customHeight="1" thickBot="1" x14ac:dyDescent="0.3">
      <c r="A29" s="78" t="s">
        <v>71</v>
      </c>
      <c r="B29" s="20">
        <f t="shared" si="1"/>
        <v>1</v>
      </c>
      <c r="C29" s="52" t="s">
        <v>31</v>
      </c>
      <c r="D29" s="53" t="s">
        <v>27</v>
      </c>
      <c r="E29" s="54">
        <v>14098.11</v>
      </c>
      <c r="F29" s="21"/>
      <c r="G29" s="24"/>
      <c r="H29" s="21"/>
      <c r="I29" s="21"/>
      <c r="J29" s="21"/>
      <c r="K29" s="26">
        <f t="shared" si="0"/>
        <v>0</v>
      </c>
      <c r="L29" s="2"/>
      <c r="M29" s="3"/>
      <c r="AA29" s="5"/>
    </row>
    <row r="30" spans="1:27" s="4" customFormat="1" ht="41.15" customHeight="1" thickBot="1" x14ac:dyDescent="0.3">
      <c r="A30" s="78" t="s">
        <v>72</v>
      </c>
      <c r="B30" s="20">
        <f t="shared" si="1"/>
        <v>1</v>
      </c>
      <c r="C30" s="47" t="s">
        <v>39</v>
      </c>
      <c r="D30" s="53" t="s">
        <v>40</v>
      </c>
      <c r="E30" s="54">
        <v>11911.1</v>
      </c>
      <c r="F30" s="21"/>
      <c r="G30" s="24"/>
      <c r="H30" s="21"/>
      <c r="I30" s="21"/>
      <c r="J30" s="21"/>
      <c r="K30" s="26">
        <f t="shared" si="0"/>
        <v>0</v>
      </c>
      <c r="L30" s="2"/>
      <c r="M30" s="3"/>
      <c r="AA30" s="5"/>
    </row>
    <row r="31" spans="1:27" ht="26.45" customHeight="1" thickTop="1" thickBot="1" x14ac:dyDescent="0.45">
      <c r="A31" s="76"/>
      <c r="B31" s="45"/>
      <c r="C31" s="43"/>
      <c r="D31" s="45" t="s">
        <v>20</v>
      </c>
      <c r="E31" s="44">
        <f>SUM(E6:E30)</f>
        <v>280727.25999999995</v>
      </c>
      <c r="F31" s="27"/>
      <c r="G31" s="58"/>
      <c r="H31" s="58"/>
      <c r="I31" s="58"/>
      <c r="J31" s="58"/>
      <c r="K31" s="59"/>
    </row>
    <row r="32" spans="1:27" ht="16.100000000000001" thickTop="1" x14ac:dyDescent="0.3"/>
    <row r="33" spans="2:5" x14ac:dyDescent="0.3">
      <c r="B33" s="79"/>
      <c r="C33" s="6" t="s">
        <v>75</v>
      </c>
    </row>
    <row r="36" spans="2:5" ht="17.75" x14ac:dyDescent="0.3">
      <c r="B36" s="57"/>
      <c r="C36" s="55"/>
      <c r="D36" s="51"/>
      <c r="E36" s="56"/>
    </row>
    <row r="37" spans="2:5" ht="17.75" x14ac:dyDescent="0.3">
      <c r="B37" s="57"/>
      <c r="C37" s="51"/>
      <c r="D37" s="51"/>
      <c r="E37" s="56"/>
    </row>
    <row r="38" spans="2:5" ht="17.75" x14ac:dyDescent="0.3">
      <c r="B38" s="57"/>
      <c r="C38" s="51"/>
      <c r="D38" s="51"/>
      <c r="E38" s="56"/>
    </row>
    <row r="39" spans="2:5" ht="17.75" x14ac:dyDescent="0.3">
      <c r="B39" s="57"/>
      <c r="C39" s="51"/>
      <c r="D39" s="51"/>
      <c r="E39" s="56"/>
    </row>
    <row r="40" spans="2:5" ht="17.75" x14ac:dyDescent="0.3">
      <c r="B40" s="57"/>
      <c r="C40" s="51"/>
      <c r="D40" s="51"/>
      <c r="E40" s="56"/>
    </row>
    <row r="41" spans="2:5" ht="17.75" x14ac:dyDescent="0.3">
      <c r="B41" s="57"/>
      <c r="C41" s="51"/>
      <c r="D41" s="51"/>
      <c r="E41" s="56"/>
    </row>
    <row r="42" spans="2:5" ht="17.75" x14ac:dyDescent="0.3">
      <c r="B42" s="57"/>
      <c r="C42" s="51"/>
      <c r="D42" s="51"/>
      <c r="E42" s="56"/>
    </row>
  </sheetData>
  <sortState ref="A6:AD34">
    <sortCondition ref="D6:D34"/>
  </sortState>
  <dataConsolidate/>
  <mergeCells count="7">
    <mergeCell ref="G31:K31"/>
    <mergeCell ref="A1:C1"/>
    <mergeCell ref="A2:A3"/>
    <mergeCell ref="C2:D3"/>
    <mergeCell ref="E2:K2"/>
    <mergeCell ref="E1:K1"/>
    <mergeCell ref="F3:J3"/>
  </mergeCells>
  <phoneticPr fontId="0" type="noConversion"/>
  <conditionalFormatting sqref="B6:B30">
    <cfRule type="duplicateValues" dxfId="1" priority="19"/>
  </conditionalFormatting>
  <conditionalFormatting sqref="A6:A30">
    <cfRule type="duplicateValues" dxfId="0" priority="1"/>
  </conditionalFormatting>
  <dataValidations count="3"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G6:H30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K6:K30">
      <formula1>0</formula1>
      <formula2>30</formula2>
    </dataValidation>
    <dataValidation type="decimal" allowBlank="1" showInputMessage="1" showErrorMessage="1" errorTitle="Enter Rubric Value" error="Enter number between 0-5" promptTitle="Enter Rubric Value (0-5)" prompt="4-5 Strong Evidence_x000a_2-3 Adequate Evidence_x000a_0-1 Limited Evidence" sqref="F6:F30 I6:J30">
      <formula1>0</formula1>
      <formula2>5</formula2>
    </dataValidation>
  </dataValidations>
  <hyperlinks>
    <hyperlink ref="F3:J3" r:id="rId1" display="CLICK HERE TO DISPLAY INSTRUCTIONAL EQUIPMENT RUBRIC"/>
    <hyperlink ref="A6" r:id="rId2"/>
    <hyperlink ref="A7" r:id="rId3"/>
    <hyperlink ref="A8" r:id="rId4"/>
    <hyperlink ref="A9" r:id="rId5"/>
    <hyperlink ref="A10" r:id="rId6"/>
    <hyperlink ref="A11" r:id="rId7"/>
    <hyperlink ref="A12" r:id="rId8"/>
    <hyperlink ref="A13" r:id="rId9"/>
    <hyperlink ref="A14" r:id="rId10"/>
    <hyperlink ref="A15" r:id="rId11"/>
    <hyperlink ref="A16" r:id="rId12"/>
    <hyperlink ref="A17" r:id="rId13"/>
    <hyperlink ref="A18" r:id="rId14"/>
    <hyperlink ref="A19" r:id="rId15"/>
    <hyperlink ref="A20" r:id="rId16"/>
    <hyperlink ref="A21" r:id="rId17"/>
    <hyperlink ref="A22" r:id="rId18"/>
    <hyperlink ref="A23" r:id="rId19"/>
    <hyperlink ref="A24" r:id="rId20"/>
    <hyperlink ref="A25" r:id="rId21"/>
    <hyperlink ref="A26" r:id="rId22"/>
    <hyperlink ref="A27" r:id="rId23"/>
    <hyperlink ref="A28" r:id="rId24"/>
    <hyperlink ref="A29" r:id="rId25"/>
    <hyperlink ref="A30" r:id="rId26"/>
  </hyperlinks>
  <printOptions horizontalCentered="1"/>
  <pageMargins left="0" right="0" top="1.1000000000000001" bottom="0" header="0.3" footer="0.25"/>
  <pageSetup scale="25" orientation="landscape" r:id="rId27"/>
  <headerFooter scaleWithDoc="0" alignWithMargins="0">
    <oddHeader>&amp;C&amp;"Times New Roman,Regular"&amp;12Resource Allocation Committee (RAC)
&amp;14Fall 2017 Instructional Equipment Request Ranking</oddHeader>
    <oddFooter>&amp;CAs of &amp;D</oddFooter>
  </headerFooter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Q15" sqref="Q15"/>
    </sheetView>
  </sheetViews>
  <sheetFormatPr defaultRowHeight="12.75" x14ac:dyDescent="0.25"/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126609</xdr:colOff>
                <xdr:row>3</xdr:row>
                <xdr:rowOff>0</xdr:rowOff>
              </from>
              <to>
                <xdr:col>12</xdr:col>
                <xdr:colOff>302455</xdr:colOff>
                <xdr:row>33</xdr:row>
                <xdr:rowOff>21102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9"/>
  <sheetViews>
    <sheetView workbookViewId="0">
      <selection activeCell="B4" sqref="B4"/>
    </sheetView>
  </sheetViews>
  <sheetFormatPr defaultRowHeight="12.75" x14ac:dyDescent="0.25"/>
  <cols>
    <col min="2" max="2" width="35" customWidth="1"/>
    <col min="3" max="3" width="32.296875" customWidth="1"/>
    <col min="4" max="4" width="48" customWidth="1"/>
  </cols>
  <sheetData>
    <row r="4" spans="2:9" s="72" customFormat="1" ht="17.75" x14ac:dyDescent="0.25">
      <c r="B4" s="51"/>
      <c r="C4" s="51"/>
      <c r="D4" s="56"/>
    </row>
    <row r="5" spans="2:9" s="72" customFormat="1" ht="17.75" x14ac:dyDescent="0.25">
      <c r="B5" s="51"/>
      <c r="C5" s="51"/>
      <c r="D5" s="56"/>
    </row>
    <row r="6" spans="2:9" s="72" customFormat="1" ht="17.75" x14ac:dyDescent="0.25">
      <c r="B6" s="51"/>
      <c r="C6" s="51"/>
      <c r="D6" s="56"/>
    </row>
    <row r="7" spans="2:9" s="72" customFormat="1" ht="17.75" x14ac:dyDescent="0.25">
      <c r="B7" s="51"/>
      <c r="C7" s="51"/>
      <c r="D7" s="56"/>
    </row>
    <row r="8" spans="2:9" s="72" customFormat="1" ht="17.75" x14ac:dyDescent="0.25">
      <c r="B8" s="51"/>
      <c r="C8" s="51"/>
      <c r="D8" s="56"/>
    </row>
    <row r="9" spans="2:9" ht="22.75" x14ac:dyDescent="0.25">
      <c r="E9" s="69"/>
      <c r="F9" s="70"/>
      <c r="G9" s="70"/>
      <c r="H9" s="70"/>
      <c r="I9" s="7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Spring 2022</vt:lpstr>
      <vt:lpstr>IER Rubric</vt:lpstr>
      <vt:lpstr>Sheet1</vt:lpstr>
      <vt:lpstr>'Spring 2022'!Print_Area</vt:lpstr>
      <vt:lpstr>'Spring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2017-12-06T20:07:51Z</cp:lastPrinted>
  <dcterms:created xsi:type="dcterms:W3CDTF">2006-05-05T15:28:21Z</dcterms:created>
  <dcterms:modified xsi:type="dcterms:W3CDTF">2022-02-11T20:17:27Z</dcterms:modified>
</cp:coreProperties>
</file>