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usinessOffice\Executive Assistant - Admin Services\RAC\2019-20\Fall 19 IER Requests\"/>
    </mc:Choice>
  </mc:AlternateContent>
  <bookViews>
    <workbookView xWindow="0" yWindow="4792" windowWidth="22118" windowHeight="8675" activeTab="1"/>
  </bookViews>
  <sheets>
    <sheet name="Chart1" sheetId="2" r:id="rId1"/>
    <sheet name="Sheet1" sheetId="1" r:id="rId2"/>
  </sheets>
  <externalReferences>
    <externalReference r:id="rId3"/>
  </externalReferences>
  <definedNames>
    <definedName name="_xlnm.Print_Area" localSheetId="1">Sheet1!$A$1:$Q$41</definedName>
    <definedName name="_xlnm.Print_Titles" localSheetId="1">Sheet1!$4:$4</definedName>
  </definedNames>
  <calcPr calcId="162913"/>
</workbook>
</file>

<file path=xl/calcChain.xml><?xml version="1.0" encoding="utf-8"?>
<calcChain xmlns="http://schemas.openxmlformats.org/spreadsheetml/2006/main">
  <c r="F31" i="1" l="1"/>
  <c r="Q31" i="1" s="1"/>
  <c r="F28" i="1"/>
  <c r="Q28" i="1" s="1"/>
  <c r="F38" i="1"/>
  <c r="Q38" i="1" s="1"/>
  <c r="F39" i="1"/>
  <c r="Q39" i="1" s="1"/>
  <c r="F35" i="1"/>
  <c r="Q35" i="1" s="1"/>
  <c r="F37" i="1"/>
  <c r="Q37" i="1" s="1"/>
  <c r="F34" i="1"/>
  <c r="Q34" i="1" s="1"/>
  <c r="F33" i="1"/>
  <c r="Q33" i="1" s="1"/>
  <c r="F21" i="1"/>
  <c r="Q21" i="1" s="1"/>
  <c r="F16" i="1"/>
  <c r="Q16" i="1" s="1"/>
  <c r="F9" i="1"/>
  <c r="Q9" i="1" s="1"/>
  <c r="F18" i="1"/>
  <c r="Q18" i="1" s="1"/>
  <c r="F19" i="1"/>
  <c r="Q19" i="1" s="1"/>
  <c r="F7" i="1"/>
  <c r="Q7" i="1" s="1"/>
  <c r="F32" i="1"/>
  <c r="Q32" i="1" s="1"/>
  <c r="F29" i="1"/>
  <c r="Q29" i="1" s="1"/>
  <c r="F14" i="1"/>
  <c r="Q14" i="1" s="1"/>
  <c r="F8" i="1"/>
  <c r="Q8" i="1" s="1"/>
  <c r="F11" i="1"/>
  <c r="Q11" i="1" s="1"/>
  <c r="F20" i="1"/>
  <c r="Q20" i="1" s="1"/>
  <c r="F17" i="1"/>
  <c r="Q17" i="1" s="1"/>
  <c r="F13" i="1"/>
  <c r="Q13" i="1" s="1"/>
  <c r="F26" i="1"/>
  <c r="Q26" i="1" s="1"/>
  <c r="F23" i="1"/>
  <c r="Q23" i="1" s="1"/>
  <c r="F10" i="1"/>
  <c r="Q10" i="1" s="1"/>
  <c r="F27" i="1"/>
  <c r="Q27" i="1" s="1"/>
  <c r="F24" i="1"/>
  <c r="Q24" i="1" s="1"/>
  <c r="F30" i="1"/>
  <c r="Q30" i="1" s="1"/>
  <c r="F15" i="1"/>
  <c r="Q15" i="1" s="1"/>
  <c r="F36" i="1"/>
  <c r="Q36" i="1" s="1"/>
  <c r="F12" i="1"/>
  <c r="Q12" i="1" s="1"/>
  <c r="F6" i="1"/>
  <c r="Q6" i="1" s="1"/>
  <c r="F25" i="1"/>
  <c r="Q25" i="1" s="1"/>
  <c r="F22" i="1"/>
  <c r="Q22" i="1" s="1"/>
  <c r="B33" i="1" l="1"/>
  <c r="B12" i="1"/>
  <c r="B26" i="1"/>
  <c r="B32" i="1"/>
  <c r="B17" i="1"/>
  <c r="B13" i="1"/>
  <c r="B7" i="1"/>
  <c r="B23" i="1"/>
  <c r="B15" i="1"/>
  <c r="B18" i="1"/>
  <c r="B10" i="1"/>
  <c r="B36" i="1"/>
  <c r="B19" i="1"/>
  <c r="B35" i="1"/>
  <c r="B8" i="1"/>
  <c r="B16" i="1"/>
  <c r="B27" i="1"/>
  <c r="B25" i="1"/>
  <c r="B14" i="1"/>
  <c r="B6" i="1"/>
  <c r="B24" i="1"/>
  <c r="B11" i="1"/>
  <c r="B9" i="1"/>
  <c r="B38" i="1"/>
  <c r="B34" i="1"/>
  <c r="B22" i="1"/>
  <c r="B29" i="1"/>
  <c r="B39" i="1"/>
  <c r="B37" i="1"/>
  <c r="B28" i="1"/>
  <c r="B20" i="1"/>
  <c r="B30" i="1"/>
  <c r="B21" i="1"/>
  <c r="E40" i="1"/>
  <c r="B31" i="1"/>
</calcChain>
</file>

<file path=xl/sharedStrings.xml><?xml version="1.0" encoding="utf-8"?>
<sst xmlns="http://schemas.openxmlformats.org/spreadsheetml/2006/main" count="91" uniqueCount="61">
  <si>
    <t>Total Cost</t>
  </si>
  <si>
    <t>Rubric-Based Ranking</t>
  </si>
  <si>
    <t>CLICK ITEM # TO DISPLAY REQUEST FORM</t>
  </si>
  <si>
    <t>Rubric Total</t>
  </si>
  <si>
    <t>RANKING WILL BE AUTOMATICALLY CALCULATED BASED ON RUBRIC TOTAL; DUPLICATES ARE ALLOWED</t>
  </si>
  <si>
    <t>Item Description</t>
  </si>
  <si>
    <t>Division</t>
  </si>
  <si>
    <t>TOTALS</t>
  </si>
  <si>
    <t>Soccer Goals</t>
  </si>
  <si>
    <t>BHAWK</t>
  </si>
  <si>
    <t xml:space="preserve">Exercise Equipment </t>
  </si>
  <si>
    <t>Colorado Timing Console, Touchpads, Touchpad Caddy, Timing Buttons, and Banana Plugs</t>
  </si>
  <si>
    <t>CPR/First Aid/Lifeguard Equipment</t>
  </si>
  <si>
    <t>Kickboards/Swim Fins</t>
  </si>
  <si>
    <t>Rescue Tubes/Backboards/Replacement Part</t>
  </si>
  <si>
    <t>Weight Lifting Benches &amp; Weight Lifting Plates</t>
  </si>
  <si>
    <t>60 Microscale and 60 Macroscale Fractional Columns</t>
  </si>
  <si>
    <t>STEM</t>
  </si>
  <si>
    <t>Periodic Tables</t>
  </si>
  <si>
    <t>Class set of Lab Jacks for Chemistry</t>
  </si>
  <si>
    <t>Yamaha AvantGrand NIX Hybrid Piano</t>
  </si>
  <si>
    <t>A&amp;H</t>
  </si>
  <si>
    <t>Shure Wireless Handheld Mics</t>
  </si>
  <si>
    <t>Milo Range Red Training Pistol/Electronic Mobilization Training Device</t>
  </si>
  <si>
    <t>SLPC</t>
  </si>
  <si>
    <t>Attack Digital  Fire Fighting Prop</t>
  </si>
  <si>
    <t>3-Point Hitch Seed Spreader Implement for Tractor</t>
  </si>
  <si>
    <t>External Drives and USB Hubs</t>
  </si>
  <si>
    <t>Anthropology Laboratory Materials</t>
  </si>
  <si>
    <t xml:space="preserve"> Physics Expansion and Upgrades</t>
  </si>
  <si>
    <t>Anthropology Laboratory, Primate &amp; Fossil Hominin Teaching Casts</t>
  </si>
  <si>
    <t>Anthropology Laboratory, Forensic Teaching Casts</t>
  </si>
  <si>
    <t>Podiums</t>
  </si>
  <si>
    <t>Audio Software and Virtual Instruments for Film Scoring</t>
  </si>
  <si>
    <t>Boston Upright Piano for Practice Rooms</t>
  </si>
  <si>
    <t>Color Matching Equipment</t>
  </si>
  <si>
    <t>Human-Human Interface by Backyard Brains</t>
  </si>
  <si>
    <t>ProCut Brake Roter Certification Module</t>
  </si>
  <si>
    <t>Tire Pressure Monitor Certification Module</t>
  </si>
  <si>
    <t>Equipment Request</t>
  </si>
  <si>
    <t>Cardiac Arrest High Fidelity Simulation Package</t>
  </si>
  <si>
    <t>Snap on 20 Ton Shop Press</t>
  </si>
  <si>
    <t>Backstroke Flags</t>
  </si>
  <si>
    <t>Archery Equipment</t>
  </si>
  <si>
    <t>MEMBER 1</t>
  </si>
  <si>
    <t>MEMBER 2</t>
  </si>
  <si>
    <t>MEMBER 3</t>
  </si>
  <si>
    <t>MEMBER 4</t>
  </si>
  <si>
    <t>MEMBER 5</t>
  </si>
  <si>
    <t>MEMBER 6</t>
  </si>
  <si>
    <t>MEMBER 7</t>
  </si>
  <si>
    <t>MEMBER 8</t>
  </si>
  <si>
    <t>MEMBER 9</t>
  </si>
  <si>
    <t>MEMBER 10</t>
  </si>
  <si>
    <t>MEMBER 11</t>
  </si>
  <si>
    <t>455 MAX</t>
  </si>
  <si>
    <t>COMBINED COMMITTEE RANKINGS</t>
  </si>
  <si>
    <t xml:space="preserve">Item Request </t>
  </si>
  <si>
    <t>NanoDrop 2000 Spectrophotometer</t>
  </si>
  <si>
    <t>Performance Piano w/cover for 4127</t>
  </si>
  <si>
    <t>11 of 14 Committee Members Responding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</si>
</sst>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u/>
      <sz val="10"/>
      <color theme="10"/>
      <name val="Arial"/>
      <family val="2"/>
    </font>
    <font>
      <b/>
      <sz val="8"/>
      <name val="Times New Roman"/>
      <family val="1"/>
    </font>
    <font>
      <sz val="11"/>
      <name val="Arial"/>
      <family val="2"/>
    </font>
    <font>
      <b/>
      <u/>
      <sz val="14"/>
      <color theme="1"/>
      <name val="Arial Black"/>
      <family val="2"/>
    </font>
    <font>
      <b/>
      <sz val="14"/>
      <name val="Times New Roman"/>
      <family val="1"/>
    </font>
    <font>
      <b/>
      <sz val="14"/>
      <name val="Arial Black"/>
      <family val="2"/>
    </font>
    <font>
      <i/>
      <sz val="16"/>
      <name val="Times New Roman"/>
      <family val="1"/>
    </font>
    <font>
      <b/>
      <u/>
      <sz val="10"/>
      <name val="Arial Black"/>
      <family val="2"/>
    </font>
    <font>
      <b/>
      <sz val="18"/>
      <name val="Times New Roman"/>
      <family val="1"/>
    </font>
    <font>
      <sz val="18"/>
      <name val="Arial"/>
      <family val="2"/>
    </font>
    <font>
      <b/>
      <sz val="16"/>
      <name val="Arial Black"/>
      <family val="2"/>
    </font>
    <font>
      <b/>
      <i/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name val="Arial Black"/>
      <family val="2"/>
    </font>
    <font>
      <b/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5"/>
      <name val="Times New Roman"/>
      <family val="1"/>
    </font>
    <font>
      <b/>
      <sz val="24"/>
      <name val="Times New Roman"/>
      <family val="1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gradientFill>
        <stop position="0">
          <color theme="0"/>
        </stop>
        <stop position="1">
          <color theme="5" tint="0.59999389629810485"/>
        </stop>
      </gradientFill>
    </fill>
    <fill>
      <gradientFill degree="90">
        <stop position="0">
          <color theme="0"/>
        </stop>
        <stop position="1">
          <color theme="5" tint="0.80001220740379042"/>
        </stop>
      </gradient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96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left" vertical="top"/>
    </xf>
    <xf numFmtId="1" fontId="0" fillId="0" borderId="0" xfId="0" applyNumberForma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5" fillId="0" borderId="0" xfId="0" applyFont="1" applyAlignment="1">
      <alignment wrapText="1"/>
    </xf>
    <xf numFmtId="4" fontId="5" fillId="0" borderId="0" xfId="1" applyNumberFormat="1" applyFont="1" applyAlignment="1">
      <alignment horizontal="right"/>
    </xf>
    <xf numFmtId="0" fontId="9" fillId="0" borderId="0" xfId="0" applyFont="1" applyAlignment="1"/>
    <xf numFmtId="0" fontId="9" fillId="0" borderId="0" xfId="0" applyFont="1"/>
    <xf numFmtId="0" fontId="5" fillId="0" borderId="0" xfId="0" applyFont="1" applyFill="1" applyAlignment="1">
      <alignment horizontal="center"/>
    </xf>
    <xf numFmtId="1" fontId="16" fillId="0" borderId="0" xfId="0" applyNumberFormat="1" applyFont="1"/>
    <xf numFmtId="0" fontId="16" fillId="0" borderId="0" xfId="0" applyFont="1"/>
    <xf numFmtId="0" fontId="5" fillId="0" borderId="0" xfId="0" applyFont="1" applyAlignment="1">
      <alignment horizontal="center" vertical="top"/>
    </xf>
    <xf numFmtId="0" fontId="0" fillId="0" borderId="0" xfId="0" applyFill="1" applyAlignment="1">
      <alignment horizontal="left" vertical="top"/>
    </xf>
    <xf numFmtId="0" fontId="21" fillId="0" borderId="0" xfId="0" applyFont="1"/>
    <xf numFmtId="0" fontId="23" fillId="0" borderId="3" xfId="0" applyFont="1" applyFill="1" applyBorder="1" applyAlignment="1">
      <alignment vertical="top" wrapText="1"/>
    </xf>
    <xf numFmtId="49" fontId="5" fillId="0" borderId="0" xfId="0" applyNumberFormat="1" applyFont="1" applyAlignment="1">
      <alignment horizontal="center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0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49" fontId="11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0" fontId="7" fillId="0" borderId="3" xfId="2" applyNumberFormat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top"/>
    </xf>
    <xf numFmtId="0" fontId="4" fillId="4" borderId="8" xfId="0" applyFont="1" applyFill="1" applyBorder="1" applyAlignment="1">
      <alignment horizontal="center"/>
    </xf>
    <xf numFmtId="0" fontId="7" fillId="0" borderId="8" xfId="2" applyNumberFormat="1" applyBorder="1" applyAlignment="1">
      <alignment horizontal="center" vertical="top"/>
    </xf>
    <xf numFmtId="0" fontId="23" fillId="0" borderId="8" xfId="0" applyFont="1" applyFill="1" applyBorder="1" applyAlignment="1">
      <alignment vertical="top" wrapText="1"/>
    </xf>
    <xf numFmtId="0" fontId="20" fillId="0" borderId="9" xfId="0" applyFont="1" applyBorder="1" applyAlignment="1">
      <alignment horizontal="center" vertical="top" wrapText="1"/>
    </xf>
    <xf numFmtId="4" fontId="19" fillId="0" borderId="11" xfId="0" applyNumberFormat="1" applyFont="1" applyBorder="1" applyAlignment="1">
      <alignment horizontal="center" vertical="top"/>
    </xf>
    <xf numFmtId="44" fontId="11" fillId="0" borderId="10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0" fillId="0" borderId="14" xfId="0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0" fillId="5" borderId="12" xfId="2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top" wrapText="1"/>
    </xf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0" borderId="19" xfId="0" applyBorder="1"/>
    <xf numFmtId="0" fontId="0" fillId="0" borderId="21" xfId="0" applyBorder="1" applyAlignment="1">
      <alignment horizontal="center" vertical="center"/>
    </xf>
    <xf numFmtId="0" fontId="0" fillId="0" borderId="22" xfId="0" applyBorder="1"/>
    <xf numFmtId="0" fontId="3" fillId="6" borderId="3" xfId="0" applyFont="1" applyFill="1" applyBorder="1" applyAlignment="1">
      <alignment horizontal="center" vertical="top" textRotation="90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6" borderId="3" xfId="0" applyFont="1" applyFill="1" applyBorder="1" applyAlignment="1">
      <alignment vertical="center" textRotation="90" wrapText="1"/>
    </xf>
    <xf numFmtId="0" fontId="3" fillId="6" borderId="2" xfId="0" applyFont="1" applyFill="1" applyBorder="1" applyAlignment="1">
      <alignment vertical="center" textRotation="90" wrapText="1"/>
    </xf>
    <xf numFmtId="0" fontId="4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44" fontId="11" fillId="0" borderId="10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0" fillId="0" borderId="23" xfId="0" applyBorder="1" applyAlignment="1">
      <alignment vertical="center"/>
    </xf>
    <xf numFmtId="0" fontId="13" fillId="0" borderId="0" xfId="0" applyFont="1" applyBorder="1" applyAlignment="1">
      <alignment horizontal="right"/>
    </xf>
    <xf numFmtId="0" fontId="15" fillId="0" borderId="10" xfId="0" applyFont="1" applyBorder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0" fontId="15" fillId="2" borderId="1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right" vertical="center"/>
    </xf>
    <xf numFmtId="0" fontId="22" fillId="2" borderId="2" xfId="0" applyFont="1" applyFill="1" applyBorder="1" applyAlignment="1">
      <alignment horizontal="right" vertical="center"/>
    </xf>
    <xf numFmtId="0" fontId="0" fillId="5" borderId="0" xfId="0" applyFill="1" applyBorder="1"/>
    <xf numFmtId="0" fontId="25" fillId="0" borderId="1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49" fontId="6" fillId="5" borderId="3" xfId="0" applyNumberFormat="1" applyFont="1" applyFill="1" applyBorder="1" applyAlignment="1">
      <alignment horizontal="left" vertical="top" wrapText="1"/>
    </xf>
    <xf numFmtId="0" fontId="26" fillId="7" borderId="3" xfId="3" applyNumberFormat="1" applyFont="1" applyFill="1" applyBorder="1" applyAlignment="1">
      <alignment horizontal="center" vertical="center"/>
    </xf>
    <xf numFmtId="0" fontId="26" fillId="7" borderId="8" xfId="3" applyNumberFormat="1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CC"/>
      <color rgb="FFCCFFFF"/>
      <color rgb="FFFF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Sheet1!$E$1:$E$5</c:f>
              <c:strCache>
                <c:ptCount val="5"/>
                <c:pt idx="0">
                  <c:v>COMBINED COMMITTEE RANKINGS</c:v>
                </c:pt>
                <c:pt idx="1">
                  <c:v>RANKING WILL BE AUTOMATICALLY CALCULATED BASED ON RUBRIC TOTAL; DUPLICATES ARE ALLOWED</c:v>
                </c:pt>
                <c:pt idx="3">
                  <c:v>Total Cost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Sheet1!$A$6:$D$39</c:f>
              <c:multiLvlStrCache>
                <c:ptCount val="34"/>
                <c:lvl>
                  <c:pt idx="0">
                    <c:v>STEM</c:v>
                  </c:pt>
                  <c:pt idx="1">
                    <c:v>BHAWK</c:v>
                  </c:pt>
                  <c:pt idx="2">
                    <c:v>SLPC</c:v>
                  </c:pt>
                  <c:pt idx="3">
                    <c:v>BHAWK</c:v>
                  </c:pt>
                  <c:pt idx="4">
                    <c:v>SLPC</c:v>
                  </c:pt>
                  <c:pt idx="5">
                    <c:v>SLPC</c:v>
                  </c:pt>
                  <c:pt idx="6">
                    <c:v>STEM</c:v>
                  </c:pt>
                  <c:pt idx="7">
                    <c:v>SLPC</c:v>
                  </c:pt>
                  <c:pt idx="8">
                    <c:v>SLPC</c:v>
                  </c:pt>
                  <c:pt idx="9">
                    <c:v>STEM</c:v>
                  </c:pt>
                  <c:pt idx="10">
                    <c:v>BHAWK</c:v>
                  </c:pt>
                  <c:pt idx="11">
                    <c:v>SLPC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SLPC</c:v>
                  </c:pt>
                  <c:pt idx="15">
                    <c:v>A&amp;H</c:v>
                  </c:pt>
                  <c:pt idx="16">
                    <c:v>BHAWK</c:v>
                  </c:pt>
                  <c:pt idx="17">
                    <c:v>SLPC</c:v>
                  </c:pt>
                  <c:pt idx="18">
                    <c:v>STEM</c:v>
                  </c:pt>
                  <c:pt idx="19">
                    <c:v>BHAWK</c:v>
                  </c:pt>
                  <c:pt idx="20">
                    <c:v>SLPC</c:v>
                  </c:pt>
                  <c:pt idx="21">
                    <c:v>SLPC</c:v>
                  </c:pt>
                  <c:pt idx="22">
                    <c:v>A&amp;H</c:v>
                  </c:pt>
                  <c:pt idx="23">
                    <c:v>BHAWK</c:v>
                  </c:pt>
                  <c:pt idx="24">
                    <c:v>STEM</c:v>
                  </c:pt>
                  <c:pt idx="25">
                    <c:v>A&amp;H</c:v>
                  </c:pt>
                  <c:pt idx="26">
                    <c:v>BHAWK</c:v>
                  </c:pt>
                  <c:pt idx="27">
                    <c:v>A&amp;H</c:v>
                  </c:pt>
                  <c:pt idx="28">
                    <c:v>A&amp;H</c:v>
                  </c:pt>
                  <c:pt idx="29">
                    <c:v>A&amp;H</c:v>
                  </c:pt>
                  <c:pt idx="30">
                    <c:v>STEM</c:v>
                  </c:pt>
                  <c:pt idx="31">
                    <c:v>A&amp;H</c:v>
                  </c:pt>
                  <c:pt idx="32">
                    <c:v>A&amp;H</c:v>
                  </c:pt>
                  <c:pt idx="33">
                    <c:v>A&amp;H</c:v>
                  </c:pt>
                </c:lvl>
                <c:lvl>
                  <c:pt idx="0">
                    <c:v>Periodic Tables</c:v>
                  </c:pt>
                  <c:pt idx="1">
                    <c:v>Rescue Tubes/Backboards/Replacement Part</c:v>
                  </c:pt>
                  <c:pt idx="2">
                    <c:v>Anthropology Laboratory, Forensic Teaching Casts</c:v>
                  </c:pt>
                  <c:pt idx="3">
                    <c:v>CPR/First Aid/Lifeguard Equipment</c:v>
                  </c:pt>
                  <c:pt idx="4">
                    <c:v>Snap on 20 Ton Shop Press</c:v>
                  </c:pt>
                  <c:pt idx="5">
                    <c:v>Anthropology Laboratory, Primate &amp; Fossil Hominin Teaching Casts</c:v>
                  </c:pt>
                  <c:pt idx="6">
                    <c:v>NanoDrop 2000 Spectrophotometer</c:v>
                  </c:pt>
                  <c:pt idx="7">
                    <c:v>Human-Human Interface by Backyard Brains</c:v>
                  </c:pt>
                  <c:pt idx="8">
                    <c:v>Anthropology Laboratory Materials</c:v>
                  </c:pt>
                  <c:pt idx="9">
                    <c:v>60 Microscale and 60 Macroscale Fractional Columns</c:v>
                  </c:pt>
                  <c:pt idx="10">
                    <c:v>Colorado Timing Console, Touchpads, Touchpad Caddy, Timing Buttons, and Banana Plugs</c:v>
                  </c:pt>
                  <c:pt idx="11">
                    <c:v>Cardiac Arrest High Fidelity Simulation Package</c:v>
                  </c:pt>
                  <c:pt idx="12">
                    <c:v>Exercise Equipment </c:v>
                  </c:pt>
                  <c:pt idx="13">
                    <c:v>Kickboards/Swim Fins</c:v>
                  </c:pt>
                  <c:pt idx="14">
                    <c:v>Attack Digital  Fire Fighting Prop</c:v>
                  </c:pt>
                  <c:pt idx="15">
                    <c:v>Yamaha AvantGrand NIX Hybrid Piano</c:v>
                  </c:pt>
                  <c:pt idx="16">
                    <c:v>Archery Equipment</c:v>
                  </c:pt>
                  <c:pt idx="17">
                    <c:v>ProCut Brake Roter Certification Module</c:v>
                  </c:pt>
                  <c:pt idx="18">
                    <c:v> Physics Expansion and Upgrades</c:v>
                  </c:pt>
                  <c:pt idx="19">
                    <c:v>Backstroke Flags</c:v>
                  </c:pt>
                  <c:pt idx="20">
                    <c:v>Milo Range Red Training Pistol/Electronic Mobilization Training Device</c:v>
                  </c:pt>
                  <c:pt idx="21">
                    <c:v>Tire Pressure Monitor Certification Module</c:v>
                  </c:pt>
                  <c:pt idx="22">
                    <c:v>Boston Upright Piano for Practice Rooms</c:v>
                  </c:pt>
                  <c:pt idx="23">
                    <c:v>Weight Lifting Benches &amp; Weight Lifting Plates</c:v>
                  </c:pt>
                  <c:pt idx="24">
                    <c:v>3-Point Hitch Seed Spreader Implement for Tractor</c:v>
                  </c:pt>
                  <c:pt idx="25">
                    <c:v>Audio Software and Virtual Instruments for Film Scoring</c:v>
                  </c:pt>
                  <c:pt idx="26">
                    <c:v>Soccer Goals</c:v>
                  </c:pt>
                  <c:pt idx="27">
                    <c:v>Shure Wireless Handheld Mics</c:v>
                  </c:pt>
                  <c:pt idx="28">
                    <c:v>Podiums</c:v>
                  </c:pt>
                  <c:pt idx="29">
                    <c:v>External Drives and USB Hubs</c:v>
                  </c:pt>
                  <c:pt idx="30">
                    <c:v>Class set of Lab Jacks for Chemistry</c:v>
                  </c:pt>
                  <c:pt idx="31">
                    <c:v>Performance Piano w/cover for 4127</c:v>
                  </c:pt>
                  <c:pt idx="32">
                    <c:v>Color Matching Equipment</c:v>
                  </c:pt>
                  <c:pt idx="33">
                    <c:v>Equipment Request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4</c:v>
                  </c:pt>
                  <c:pt idx="5">
                    <c:v>6</c:v>
                  </c:pt>
                  <c:pt idx="6">
                    <c:v>6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14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</c:lvl>
                <c:lvl>
                  <c:pt idx="0">
                    <c:v>32</c:v>
                  </c:pt>
                  <c:pt idx="1">
                    <c:v>14</c:v>
                  </c:pt>
                  <c:pt idx="2">
                    <c:v>18</c:v>
                  </c:pt>
                  <c:pt idx="3">
                    <c:v>11</c:v>
                  </c:pt>
                  <c:pt idx="4">
                    <c:v>25</c:v>
                  </c:pt>
                  <c:pt idx="5">
                    <c:v>19</c:v>
                  </c:pt>
                  <c:pt idx="6">
                    <c:v>31</c:v>
                  </c:pt>
                  <c:pt idx="7">
                    <c:v>22</c:v>
                  </c:pt>
                  <c:pt idx="8">
                    <c:v>17</c:v>
                  </c:pt>
                  <c:pt idx="9">
                    <c:v>29</c:v>
                  </c:pt>
                  <c:pt idx="10">
                    <c:v>10</c:v>
                  </c:pt>
                  <c:pt idx="11">
                    <c:v>21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20</c:v>
                  </c:pt>
                  <c:pt idx="15">
                    <c:v>9</c:v>
                  </c:pt>
                  <c:pt idx="16">
                    <c:v>34</c:v>
                  </c:pt>
                  <c:pt idx="17">
                    <c:v>24</c:v>
                  </c:pt>
                  <c:pt idx="18">
                    <c:v>27</c:v>
                  </c:pt>
                  <c:pt idx="19">
                    <c:v>33</c:v>
                  </c:pt>
                  <c:pt idx="20">
                    <c:v>23</c:v>
                  </c:pt>
                  <c:pt idx="21">
                    <c:v>26</c:v>
                  </c:pt>
                  <c:pt idx="22">
                    <c:v>2</c:v>
                  </c:pt>
                  <c:pt idx="23">
                    <c:v>16</c:v>
                  </c:pt>
                  <c:pt idx="24">
                    <c:v>28</c:v>
                  </c:pt>
                  <c:pt idx="25">
                    <c:v>1</c:v>
                  </c:pt>
                  <c:pt idx="26">
                    <c:v>15</c:v>
                  </c:pt>
                  <c:pt idx="27">
                    <c:v>8</c:v>
                  </c:pt>
                  <c:pt idx="28">
                    <c:v>7</c:v>
                  </c:pt>
                  <c:pt idx="29">
                    <c:v>5</c:v>
                  </c:pt>
                  <c:pt idx="30">
                    <c:v>30</c:v>
                  </c:pt>
                  <c:pt idx="31">
                    <c:v>6</c:v>
                  </c:pt>
                  <c:pt idx="32">
                    <c:v>3</c:v>
                  </c:pt>
                  <c:pt idx="33">
                    <c:v>4</c:v>
                  </c:pt>
                </c:lvl>
              </c:multiLvlStrCache>
            </c:multiLvlStrRef>
          </c:cat>
          <c:val>
            <c:numRef>
              <c:f>Sheet1!$E$6:$E$39</c:f>
              <c:numCache>
                <c:formatCode>#,##0.00</c:formatCode>
                <c:ptCount val="34"/>
                <c:pt idx="0">
                  <c:v>650.42999999999995</c:v>
                </c:pt>
                <c:pt idx="1">
                  <c:v>1323.26</c:v>
                </c:pt>
                <c:pt idx="2">
                  <c:v>3929.96</c:v>
                </c:pt>
                <c:pt idx="3">
                  <c:v>8230.16</c:v>
                </c:pt>
                <c:pt idx="4">
                  <c:v>4314.72</c:v>
                </c:pt>
                <c:pt idx="5">
                  <c:v>9052.3799999999992</c:v>
                </c:pt>
                <c:pt idx="6">
                  <c:v>10656.5</c:v>
                </c:pt>
                <c:pt idx="7">
                  <c:v>319.69</c:v>
                </c:pt>
                <c:pt idx="8">
                  <c:v>1872.3</c:v>
                </c:pt>
                <c:pt idx="9">
                  <c:v>3418.43</c:v>
                </c:pt>
                <c:pt idx="10">
                  <c:v>17099.84</c:v>
                </c:pt>
                <c:pt idx="11">
                  <c:v>46987.9</c:v>
                </c:pt>
                <c:pt idx="12">
                  <c:v>5931.67</c:v>
                </c:pt>
                <c:pt idx="13">
                  <c:v>1383.55</c:v>
                </c:pt>
                <c:pt idx="14">
                  <c:v>28541.93</c:v>
                </c:pt>
                <c:pt idx="15">
                  <c:v>8840.51</c:v>
                </c:pt>
                <c:pt idx="16">
                  <c:v>8249.31</c:v>
                </c:pt>
                <c:pt idx="17">
                  <c:v>13964.42</c:v>
                </c:pt>
                <c:pt idx="18">
                  <c:v>27740.51</c:v>
                </c:pt>
                <c:pt idx="19">
                  <c:v>2602.34</c:v>
                </c:pt>
                <c:pt idx="20">
                  <c:v>6751.65</c:v>
                </c:pt>
                <c:pt idx="21">
                  <c:v>10481.99</c:v>
                </c:pt>
                <c:pt idx="22">
                  <c:v>20477.71</c:v>
                </c:pt>
                <c:pt idx="23">
                  <c:v>7213.88</c:v>
                </c:pt>
                <c:pt idx="24">
                  <c:v>931.98</c:v>
                </c:pt>
                <c:pt idx="25">
                  <c:v>8274.61</c:v>
                </c:pt>
                <c:pt idx="26">
                  <c:v>17270.87</c:v>
                </c:pt>
                <c:pt idx="27">
                  <c:v>3153.81</c:v>
                </c:pt>
                <c:pt idx="28">
                  <c:v>1516.39</c:v>
                </c:pt>
                <c:pt idx="29">
                  <c:v>2562.62</c:v>
                </c:pt>
                <c:pt idx="30">
                  <c:v>2423.19</c:v>
                </c:pt>
                <c:pt idx="31">
                  <c:v>99119.53</c:v>
                </c:pt>
                <c:pt idx="32">
                  <c:v>2957.98</c:v>
                </c:pt>
                <c:pt idx="33">
                  <c:v>1462.93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018-80D0-E4AC7B7B2DF3}"/>
            </c:ext>
          </c:extLst>
        </c:ser>
        <c:ser>
          <c:idx val="1"/>
          <c:order val="1"/>
          <c:tx>
            <c:strRef>
              <c:f>Sheet1!$F$1:$F$5</c:f>
              <c:strCache>
                <c:ptCount val="5"/>
                <c:pt idx="0">
                  <c:v>COMBINED COMMITTEE RANKINGS</c:v>
                </c:pt>
                <c:pt idx="1">
                  <c:v>RANKING WILL BE AUTOMATICALLY CALCULATED BASED ON RUBRIC TOTAL; DUPLICATES ARE ALLOWED</c:v>
                </c:pt>
                <c:pt idx="3">
                  <c:v>MEMBER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Sheet1!$A$6:$D$39</c:f>
              <c:multiLvlStrCache>
                <c:ptCount val="34"/>
                <c:lvl>
                  <c:pt idx="0">
                    <c:v>STEM</c:v>
                  </c:pt>
                  <c:pt idx="1">
                    <c:v>BHAWK</c:v>
                  </c:pt>
                  <c:pt idx="2">
                    <c:v>SLPC</c:v>
                  </c:pt>
                  <c:pt idx="3">
                    <c:v>BHAWK</c:v>
                  </c:pt>
                  <c:pt idx="4">
                    <c:v>SLPC</c:v>
                  </c:pt>
                  <c:pt idx="5">
                    <c:v>SLPC</c:v>
                  </c:pt>
                  <c:pt idx="6">
                    <c:v>STEM</c:v>
                  </c:pt>
                  <c:pt idx="7">
                    <c:v>SLPC</c:v>
                  </c:pt>
                  <c:pt idx="8">
                    <c:v>SLPC</c:v>
                  </c:pt>
                  <c:pt idx="9">
                    <c:v>STEM</c:v>
                  </c:pt>
                  <c:pt idx="10">
                    <c:v>BHAWK</c:v>
                  </c:pt>
                  <c:pt idx="11">
                    <c:v>SLPC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SLPC</c:v>
                  </c:pt>
                  <c:pt idx="15">
                    <c:v>A&amp;H</c:v>
                  </c:pt>
                  <c:pt idx="16">
                    <c:v>BHAWK</c:v>
                  </c:pt>
                  <c:pt idx="17">
                    <c:v>SLPC</c:v>
                  </c:pt>
                  <c:pt idx="18">
                    <c:v>STEM</c:v>
                  </c:pt>
                  <c:pt idx="19">
                    <c:v>BHAWK</c:v>
                  </c:pt>
                  <c:pt idx="20">
                    <c:v>SLPC</c:v>
                  </c:pt>
                  <c:pt idx="21">
                    <c:v>SLPC</c:v>
                  </c:pt>
                  <c:pt idx="22">
                    <c:v>A&amp;H</c:v>
                  </c:pt>
                  <c:pt idx="23">
                    <c:v>BHAWK</c:v>
                  </c:pt>
                  <c:pt idx="24">
                    <c:v>STEM</c:v>
                  </c:pt>
                  <c:pt idx="25">
                    <c:v>A&amp;H</c:v>
                  </c:pt>
                  <c:pt idx="26">
                    <c:v>BHAWK</c:v>
                  </c:pt>
                  <c:pt idx="27">
                    <c:v>A&amp;H</c:v>
                  </c:pt>
                  <c:pt idx="28">
                    <c:v>A&amp;H</c:v>
                  </c:pt>
                  <c:pt idx="29">
                    <c:v>A&amp;H</c:v>
                  </c:pt>
                  <c:pt idx="30">
                    <c:v>STEM</c:v>
                  </c:pt>
                  <c:pt idx="31">
                    <c:v>A&amp;H</c:v>
                  </c:pt>
                  <c:pt idx="32">
                    <c:v>A&amp;H</c:v>
                  </c:pt>
                  <c:pt idx="33">
                    <c:v>A&amp;H</c:v>
                  </c:pt>
                </c:lvl>
                <c:lvl>
                  <c:pt idx="0">
                    <c:v>Periodic Tables</c:v>
                  </c:pt>
                  <c:pt idx="1">
                    <c:v>Rescue Tubes/Backboards/Replacement Part</c:v>
                  </c:pt>
                  <c:pt idx="2">
                    <c:v>Anthropology Laboratory, Forensic Teaching Casts</c:v>
                  </c:pt>
                  <c:pt idx="3">
                    <c:v>CPR/First Aid/Lifeguard Equipment</c:v>
                  </c:pt>
                  <c:pt idx="4">
                    <c:v>Snap on 20 Ton Shop Press</c:v>
                  </c:pt>
                  <c:pt idx="5">
                    <c:v>Anthropology Laboratory, Primate &amp; Fossil Hominin Teaching Casts</c:v>
                  </c:pt>
                  <c:pt idx="6">
                    <c:v>NanoDrop 2000 Spectrophotometer</c:v>
                  </c:pt>
                  <c:pt idx="7">
                    <c:v>Human-Human Interface by Backyard Brains</c:v>
                  </c:pt>
                  <c:pt idx="8">
                    <c:v>Anthropology Laboratory Materials</c:v>
                  </c:pt>
                  <c:pt idx="9">
                    <c:v>60 Microscale and 60 Macroscale Fractional Columns</c:v>
                  </c:pt>
                  <c:pt idx="10">
                    <c:v>Colorado Timing Console, Touchpads, Touchpad Caddy, Timing Buttons, and Banana Plugs</c:v>
                  </c:pt>
                  <c:pt idx="11">
                    <c:v>Cardiac Arrest High Fidelity Simulation Package</c:v>
                  </c:pt>
                  <c:pt idx="12">
                    <c:v>Exercise Equipment </c:v>
                  </c:pt>
                  <c:pt idx="13">
                    <c:v>Kickboards/Swim Fins</c:v>
                  </c:pt>
                  <c:pt idx="14">
                    <c:v>Attack Digital  Fire Fighting Prop</c:v>
                  </c:pt>
                  <c:pt idx="15">
                    <c:v>Yamaha AvantGrand NIX Hybrid Piano</c:v>
                  </c:pt>
                  <c:pt idx="16">
                    <c:v>Archery Equipment</c:v>
                  </c:pt>
                  <c:pt idx="17">
                    <c:v>ProCut Brake Roter Certification Module</c:v>
                  </c:pt>
                  <c:pt idx="18">
                    <c:v> Physics Expansion and Upgrades</c:v>
                  </c:pt>
                  <c:pt idx="19">
                    <c:v>Backstroke Flags</c:v>
                  </c:pt>
                  <c:pt idx="20">
                    <c:v>Milo Range Red Training Pistol/Electronic Mobilization Training Device</c:v>
                  </c:pt>
                  <c:pt idx="21">
                    <c:v>Tire Pressure Monitor Certification Module</c:v>
                  </c:pt>
                  <c:pt idx="22">
                    <c:v>Boston Upright Piano for Practice Rooms</c:v>
                  </c:pt>
                  <c:pt idx="23">
                    <c:v>Weight Lifting Benches &amp; Weight Lifting Plates</c:v>
                  </c:pt>
                  <c:pt idx="24">
                    <c:v>3-Point Hitch Seed Spreader Implement for Tractor</c:v>
                  </c:pt>
                  <c:pt idx="25">
                    <c:v>Audio Software and Virtual Instruments for Film Scoring</c:v>
                  </c:pt>
                  <c:pt idx="26">
                    <c:v>Soccer Goals</c:v>
                  </c:pt>
                  <c:pt idx="27">
                    <c:v>Shure Wireless Handheld Mics</c:v>
                  </c:pt>
                  <c:pt idx="28">
                    <c:v>Podiums</c:v>
                  </c:pt>
                  <c:pt idx="29">
                    <c:v>External Drives and USB Hubs</c:v>
                  </c:pt>
                  <c:pt idx="30">
                    <c:v>Class set of Lab Jacks for Chemistry</c:v>
                  </c:pt>
                  <c:pt idx="31">
                    <c:v>Performance Piano w/cover for 4127</c:v>
                  </c:pt>
                  <c:pt idx="32">
                    <c:v>Color Matching Equipment</c:v>
                  </c:pt>
                  <c:pt idx="33">
                    <c:v>Equipment Request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4</c:v>
                  </c:pt>
                  <c:pt idx="5">
                    <c:v>6</c:v>
                  </c:pt>
                  <c:pt idx="6">
                    <c:v>6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14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</c:lvl>
                <c:lvl>
                  <c:pt idx="0">
                    <c:v>32</c:v>
                  </c:pt>
                  <c:pt idx="1">
                    <c:v>14</c:v>
                  </c:pt>
                  <c:pt idx="2">
                    <c:v>18</c:v>
                  </c:pt>
                  <c:pt idx="3">
                    <c:v>11</c:v>
                  </c:pt>
                  <c:pt idx="4">
                    <c:v>25</c:v>
                  </c:pt>
                  <c:pt idx="5">
                    <c:v>19</c:v>
                  </c:pt>
                  <c:pt idx="6">
                    <c:v>31</c:v>
                  </c:pt>
                  <c:pt idx="7">
                    <c:v>22</c:v>
                  </c:pt>
                  <c:pt idx="8">
                    <c:v>17</c:v>
                  </c:pt>
                  <c:pt idx="9">
                    <c:v>29</c:v>
                  </c:pt>
                  <c:pt idx="10">
                    <c:v>10</c:v>
                  </c:pt>
                  <c:pt idx="11">
                    <c:v>21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20</c:v>
                  </c:pt>
                  <c:pt idx="15">
                    <c:v>9</c:v>
                  </c:pt>
                  <c:pt idx="16">
                    <c:v>34</c:v>
                  </c:pt>
                  <c:pt idx="17">
                    <c:v>24</c:v>
                  </c:pt>
                  <c:pt idx="18">
                    <c:v>27</c:v>
                  </c:pt>
                  <c:pt idx="19">
                    <c:v>33</c:v>
                  </c:pt>
                  <c:pt idx="20">
                    <c:v>23</c:v>
                  </c:pt>
                  <c:pt idx="21">
                    <c:v>26</c:v>
                  </c:pt>
                  <c:pt idx="22">
                    <c:v>2</c:v>
                  </c:pt>
                  <c:pt idx="23">
                    <c:v>16</c:v>
                  </c:pt>
                  <c:pt idx="24">
                    <c:v>28</c:v>
                  </c:pt>
                  <c:pt idx="25">
                    <c:v>1</c:v>
                  </c:pt>
                  <c:pt idx="26">
                    <c:v>15</c:v>
                  </c:pt>
                  <c:pt idx="27">
                    <c:v>8</c:v>
                  </c:pt>
                  <c:pt idx="28">
                    <c:v>7</c:v>
                  </c:pt>
                  <c:pt idx="29">
                    <c:v>5</c:v>
                  </c:pt>
                  <c:pt idx="30">
                    <c:v>30</c:v>
                  </c:pt>
                  <c:pt idx="31">
                    <c:v>6</c:v>
                  </c:pt>
                  <c:pt idx="32">
                    <c:v>3</c:v>
                  </c:pt>
                  <c:pt idx="33">
                    <c:v>4</c:v>
                  </c:pt>
                </c:lvl>
              </c:multiLvlStrCache>
            </c:multiLvlStrRef>
          </c:cat>
          <c:val>
            <c:numRef>
              <c:f>Sheet1!$F$6:$F$39</c:f>
              <c:numCache>
                <c:formatCode>General</c:formatCode>
                <c:ptCount val="34"/>
                <c:pt idx="0">
                  <c:v>28</c:v>
                </c:pt>
                <c:pt idx="1">
                  <c:v>23</c:v>
                </c:pt>
                <c:pt idx="2">
                  <c:v>26</c:v>
                </c:pt>
                <c:pt idx="3">
                  <c:v>23</c:v>
                </c:pt>
                <c:pt idx="4">
                  <c:v>27</c:v>
                </c:pt>
                <c:pt idx="5">
                  <c:v>25</c:v>
                </c:pt>
                <c:pt idx="6">
                  <c:v>26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23</c:v>
                </c:pt>
                <c:pt idx="14">
                  <c:v>28</c:v>
                </c:pt>
                <c:pt idx="15">
                  <c:v>24</c:v>
                </c:pt>
                <c:pt idx="16">
                  <c:v>24</c:v>
                </c:pt>
                <c:pt idx="17">
                  <c:v>27</c:v>
                </c:pt>
                <c:pt idx="18">
                  <c:v>24</c:v>
                </c:pt>
                <c:pt idx="19">
                  <c:v>24</c:v>
                </c:pt>
                <c:pt idx="20">
                  <c:v>26</c:v>
                </c:pt>
                <c:pt idx="21">
                  <c:v>27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24</c:v>
                </c:pt>
                <c:pt idx="26">
                  <c:v>26</c:v>
                </c:pt>
                <c:pt idx="27">
                  <c:v>25</c:v>
                </c:pt>
                <c:pt idx="28">
                  <c:v>19</c:v>
                </c:pt>
                <c:pt idx="29">
                  <c:v>16</c:v>
                </c:pt>
                <c:pt idx="30">
                  <c:v>26</c:v>
                </c:pt>
                <c:pt idx="31">
                  <c:v>29</c:v>
                </c:pt>
                <c:pt idx="32">
                  <c:v>19</c:v>
                </c:pt>
                <c:pt idx="3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0A-4018-80D0-E4AC7B7B2DF3}"/>
            </c:ext>
          </c:extLst>
        </c:ser>
        <c:ser>
          <c:idx val="2"/>
          <c:order val="2"/>
          <c:tx>
            <c:strRef>
              <c:f>Sheet1!$G$1:$G$5</c:f>
              <c:strCache>
                <c:ptCount val="5"/>
                <c:pt idx="0">
                  <c:v>COMBINED COMMITTEE RANKINGS</c:v>
                </c:pt>
                <c:pt idx="1">
                  <c:v>RANKING WILL BE AUTOMATICALLY CALCULATED BASED ON RUBRIC TOTAL; DUPLICATES ARE ALLOWED</c:v>
                </c:pt>
                <c:pt idx="3">
                  <c:v>MEMBER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Sheet1!$A$6:$D$39</c:f>
              <c:multiLvlStrCache>
                <c:ptCount val="34"/>
                <c:lvl>
                  <c:pt idx="0">
                    <c:v>STEM</c:v>
                  </c:pt>
                  <c:pt idx="1">
                    <c:v>BHAWK</c:v>
                  </c:pt>
                  <c:pt idx="2">
                    <c:v>SLPC</c:v>
                  </c:pt>
                  <c:pt idx="3">
                    <c:v>BHAWK</c:v>
                  </c:pt>
                  <c:pt idx="4">
                    <c:v>SLPC</c:v>
                  </c:pt>
                  <c:pt idx="5">
                    <c:v>SLPC</c:v>
                  </c:pt>
                  <c:pt idx="6">
                    <c:v>STEM</c:v>
                  </c:pt>
                  <c:pt idx="7">
                    <c:v>SLPC</c:v>
                  </c:pt>
                  <c:pt idx="8">
                    <c:v>SLPC</c:v>
                  </c:pt>
                  <c:pt idx="9">
                    <c:v>STEM</c:v>
                  </c:pt>
                  <c:pt idx="10">
                    <c:v>BHAWK</c:v>
                  </c:pt>
                  <c:pt idx="11">
                    <c:v>SLPC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SLPC</c:v>
                  </c:pt>
                  <c:pt idx="15">
                    <c:v>A&amp;H</c:v>
                  </c:pt>
                  <c:pt idx="16">
                    <c:v>BHAWK</c:v>
                  </c:pt>
                  <c:pt idx="17">
                    <c:v>SLPC</c:v>
                  </c:pt>
                  <c:pt idx="18">
                    <c:v>STEM</c:v>
                  </c:pt>
                  <c:pt idx="19">
                    <c:v>BHAWK</c:v>
                  </c:pt>
                  <c:pt idx="20">
                    <c:v>SLPC</c:v>
                  </c:pt>
                  <c:pt idx="21">
                    <c:v>SLPC</c:v>
                  </c:pt>
                  <c:pt idx="22">
                    <c:v>A&amp;H</c:v>
                  </c:pt>
                  <c:pt idx="23">
                    <c:v>BHAWK</c:v>
                  </c:pt>
                  <c:pt idx="24">
                    <c:v>STEM</c:v>
                  </c:pt>
                  <c:pt idx="25">
                    <c:v>A&amp;H</c:v>
                  </c:pt>
                  <c:pt idx="26">
                    <c:v>BHAWK</c:v>
                  </c:pt>
                  <c:pt idx="27">
                    <c:v>A&amp;H</c:v>
                  </c:pt>
                  <c:pt idx="28">
                    <c:v>A&amp;H</c:v>
                  </c:pt>
                  <c:pt idx="29">
                    <c:v>A&amp;H</c:v>
                  </c:pt>
                  <c:pt idx="30">
                    <c:v>STEM</c:v>
                  </c:pt>
                  <c:pt idx="31">
                    <c:v>A&amp;H</c:v>
                  </c:pt>
                  <c:pt idx="32">
                    <c:v>A&amp;H</c:v>
                  </c:pt>
                  <c:pt idx="33">
                    <c:v>A&amp;H</c:v>
                  </c:pt>
                </c:lvl>
                <c:lvl>
                  <c:pt idx="0">
                    <c:v>Periodic Tables</c:v>
                  </c:pt>
                  <c:pt idx="1">
                    <c:v>Rescue Tubes/Backboards/Replacement Part</c:v>
                  </c:pt>
                  <c:pt idx="2">
                    <c:v>Anthropology Laboratory, Forensic Teaching Casts</c:v>
                  </c:pt>
                  <c:pt idx="3">
                    <c:v>CPR/First Aid/Lifeguard Equipment</c:v>
                  </c:pt>
                  <c:pt idx="4">
                    <c:v>Snap on 20 Ton Shop Press</c:v>
                  </c:pt>
                  <c:pt idx="5">
                    <c:v>Anthropology Laboratory, Primate &amp; Fossil Hominin Teaching Casts</c:v>
                  </c:pt>
                  <c:pt idx="6">
                    <c:v>NanoDrop 2000 Spectrophotometer</c:v>
                  </c:pt>
                  <c:pt idx="7">
                    <c:v>Human-Human Interface by Backyard Brains</c:v>
                  </c:pt>
                  <c:pt idx="8">
                    <c:v>Anthropology Laboratory Materials</c:v>
                  </c:pt>
                  <c:pt idx="9">
                    <c:v>60 Microscale and 60 Macroscale Fractional Columns</c:v>
                  </c:pt>
                  <c:pt idx="10">
                    <c:v>Colorado Timing Console, Touchpads, Touchpad Caddy, Timing Buttons, and Banana Plugs</c:v>
                  </c:pt>
                  <c:pt idx="11">
                    <c:v>Cardiac Arrest High Fidelity Simulation Package</c:v>
                  </c:pt>
                  <c:pt idx="12">
                    <c:v>Exercise Equipment </c:v>
                  </c:pt>
                  <c:pt idx="13">
                    <c:v>Kickboards/Swim Fins</c:v>
                  </c:pt>
                  <c:pt idx="14">
                    <c:v>Attack Digital  Fire Fighting Prop</c:v>
                  </c:pt>
                  <c:pt idx="15">
                    <c:v>Yamaha AvantGrand NIX Hybrid Piano</c:v>
                  </c:pt>
                  <c:pt idx="16">
                    <c:v>Archery Equipment</c:v>
                  </c:pt>
                  <c:pt idx="17">
                    <c:v>ProCut Brake Roter Certification Module</c:v>
                  </c:pt>
                  <c:pt idx="18">
                    <c:v> Physics Expansion and Upgrades</c:v>
                  </c:pt>
                  <c:pt idx="19">
                    <c:v>Backstroke Flags</c:v>
                  </c:pt>
                  <c:pt idx="20">
                    <c:v>Milo Range Red Training Pistol/Electronic Mobilization Training Device</c:v>
                  </c:pt>
                  <c:pt idx="21">
                    <c:v>Tire Pressure Monitor Certification Module</c:v>
                  </c:pt>
                  <c:pt idx="22">
                    <c:v>Boston Upright Piano for Practice Rooms</c:v>
                  </c:pt>
                  <c:pt idx="23">
                    <c:v>Weight Lifting Benches &amp; Weight Lifting Plates</c:v>
                  </c:pt>
                  <c:pt idx="24">
                    <c:v>3-Point Hitch Seed Spreader Implement for Tractor</c:v>
                  </c:pt>
                  <c:pt idx="25">
                    <c:v>Audio Software and Virtual Instruments for Film Scoring</c:v>
                  </c:pt>
                  <c:pt idx="26">
                    <c:v>Soccer Goals</c:v>
                  </c:pt>
                  <c:pt idx="27">
                    <c:v>Shure Wireless Handheld Mics</c:v>
                  </c:pt>
                  <c:pt idx="28">
                    <c:v>Podiums</c:v>
                  </c:pt>
                  <c:pt idx="29">
                    <c:v>External Drives and USB Hubs</c:v>
                  </c:pt>
                  <c:pt idx="30">
                    <c:v>Class set of Lab Jacks for Chemistry</c:v>
                  </c:pt>
                  <c:pt idx="31">
                    <c:v>Performance Piano w/cover for 4127</c:v>
                  </c:pt>
                  <c:pt idx="32">
                    <c:v>Color Matching Equipment</c:v>
                  </c:pt>
                  <c:pt idx="33">
                    <c:v>Equipment Request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4</c:v>
                  </c:pt>
                  <c:pt idx="5">
                    <c:v>6</c:v>
                  </c:pt>
                  <c:pt idx="6">
                    <c:v>6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14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</c:lvl>
                <c:lvl>
                  <c:pt idx="0">
                    <c:v>32</c:v>
                  </c:pt>
                  <c:pt idx="1">
                    <c:v>14</c:v>
                  </c:pt>
                  <c:pt idx="2">
                    <c:v>18</c:v>
                  </c:pt>
                  <c:pt idx="3">
                    <c:v>11</c:v>
                  </c:pt>
                  <c:pt idx="4">
                    <c:v>25</c:v>
                  </c:pt>
                  <c:pt idx="5">
                    <c:v>19</c:v>
                  </c:pt>
                  <c:pt idx="6">
                    <c:v>31</c:v>
                  </c:pt>
                  <c:pt idx="7">
                    <c:v>22</c:v>
                  </c:pt>
                  <c:pt idx="8">
                    <c:v>17</c:v>
                  </c:pt>
                  <c:pt idx="9">
                    <c:v>29</c:v>
                  </c:pt>
                  <c:pt idx="10">
                    <c:v>10</c:v>
                  </c:pt>
                  <c:pt idx="11">
                    <c:v>21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20</c:v>
                  </c:pt>
                  <c:pt idx="15">
                    <c:v>9</c:v>
                  </c:pt>
                  <c:pt idx="16">
                    <c:v>34</c:v>
                  </c:pt>
                  <c:pt idx="17">
                    <c:v>24</c:v>
                  </c:pt>
                  <c:pt idx="18">
                    <c:v>27</c:v>
                  </c:pt>
                  <c:pt idx="19">
                    <c:v>33</c:v>
                  </c:pt>
                  <c:pt idx="20">
                    <c:v>23</c:v>
                  </c:pt>
                  <c:pt idx="21">
                    <c:v>26</c:v>
                  </c:pt>
                  <c:pt idx="22">
                    <c:v>2</c:v>
                  </c:pt>
                  <c:pt idx="23">
                    <c:v>16</c:v>
                  </c:pt>
                  <c:pt idx="24">
                    <c:v>28</c:v>
                  </c:pt>
                  <c:pt idx="25">
                    <c:v>1</c:v>
                  </c:pt>
                  <c:pt idx="26">
                    <c:v>15</c:v>
                  </c:pt>
                  <c:pt idx="27">
                    <c:v>8</c:v>
                  </c:pt>
                  <c:pt idx="28">
                    <c:v>7</c:v>
                  </c:pt>
                  <c:pt idx="29">
                    <c:v>5</c:v>
                  </c:pt>
                  <c:pt idx="30">
                    <c:v>30</c:v>
                  </c:pt>
                  <c:pt idx="31">
                    <c:v>6</c:v>
                  </c:pt>
                  <c:pt idx="32">
                    <c:v>3</c:v>
                  </c:pt>
                  <c:pt idx="33">
                    <c:v>4</c:v>
                  </c:pt>
                </c:lvl>
              </c:multiLvlStrCache>
            </c:multiLvlStrRef>
          </c:cat>
          <c:val>
            <c:numRef>
              <c:f>Sheet1!$G$6:$G$39</c:f>
              <c:numCache>
                <c:formatCode>General</c:formatCode>
                <c:ptCount val="34"/>
                <c:pt idx="0">
                  <c:v>27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28</c:v>
                </c:pt>
                <c:pt idx="5">
                  <c:v>26</c:v>
                </c:pt>
                <c:pt idx="6">
                  <c:v>26</c:v>
                </c:pt>
                <c:pt idx="7">
                  <c:v>29</c:v>
                </c:pt>
                <c:pt idx="8">
                  <c:v>26</c:v>
                </c:pt>
                <c:pt idx="9">
                  <c:v>27</c:v>
                </c:pt>
                <c:pt idx="10">
                  <c:v>25</c:v>
                </c:pt>
                <c:pt idx="11">
                  <c:v>30</c:v>
                </c:pt>
                <c:pt idx="12">
                  <c:v>26</c:v>
                </c:pt>
                <c:pt idx="13">
                  <c:v>26</c:v>
                </c:pt>
                <c:pt idx="14">
                  <c:v>30</c:v>
                </c:pt>
                <c:pt idx="15">
                  <c:v>26</c:v>
                </c:pt>
                <c:pt idx="16">
                  <c:v>24</c:v>
                </c:pt>
                <c:pt idx="17">
                  <c:v>30</c:v>
                </c:pt>
                <c:pt idx="18">
                  <c:v>20</c:v>
                </c:pt>
                <c:pt idx="19">
                  <c:v>26</c:v>
                </c:pt>
                <c:pt idx="20">
                  <c:v>29</c:v>
                </c:pt>
                <c:pt idx="21">
                  <c:v>27</c:v>
                </c:pt>
                <c:pt idx="22">
                  <c:v>25</c:v>
                </c:pt>
                <c:pt idx="23">
                  <c:v>28</c:v>
                </c:pt>
                <c:pt idx="24">
                  <c:v>28</c:v>
                </c:pt>
                <c:pt idx="25">
                  <c:v>20</c:v>
                </c:pt>
                <c:pt idx="26">
                  <c:v>28</c:v>
                </c:pt>
                <c:pt idx="27">
                  <c:v>26</c:v>
                </c:pt>
                <c:pt idx="28">
                  <c:v>18</c:v>
                </c:pt>
                <c:pt idx="29">
                  <c:v>21</c:v>
                </c:pt>
                <c:pt idx="30">
                  <c:v>27</c:v>
                </c:pt>
                <c:pt idx="31">
                  <c:v>26</c:v>
                </c:pt>
                <c:pt idx="32">
                  <c:v>15</c:v>
                </c:pt>
                <c:pt idx="3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0A-4018-80D0-E4AC7B7B2DF3}"/>
            </c:ext>
          </c:extLst>
        </c:ser>
        <c:ser>
          <c:idx val="3"/>
          <c:order val="3"/>
          <c:tx>
            <c:strRef>
              <c:f>Sheet1!$H$1:$H$5</c:f>
              <c:strCache>
                <c:ptCount val="5"/>
                <c:pt idx="0">
                  <c:v>COMBINED COMMITTEE RANKINGS</c:v>
                </c:pt>
                <c:pt idx="1">
                  <c:v>RANKING WILL BE AUTOMATICALLY CALCULATED BASED ON RUBRIC TOTAL; DUPLICATES ARE ALLOWED</c:v>
                </c:pt>
                <c:pt idx="3">
                  <c:v>MEMBER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Sheet1!$A$6:$D$39</c:f>
              <c:multiLvlStrCache>
                <c:ptCount val="34"/>
                <c:lvl>
                  <c:pt idx="0">
                    <c:v>STEM</c:v>
                  </c:pt>
                  <c:pt idx="1">
                    <c:v>BHAWK</c:v>
                  </c:pt>
                  <c:pt idx="2">
                    <c:v>SLPC</c:v>
                  </c:pt>
                  <c:pt idx="3">
                    <c:v>BHAWK</c:v>
                  </c:pt>
                  <c:pt idx="4">
                    <c:v>SLPC</c:v>
                  </c:pt>
                  <c:pt idx="5">
                    <c:v>SLPC</c:v>
                  </c:pt>
                  <c:pt idx="6">
                    <c:v>STEM</c:v>
                  </c:pt>
                  <c:pt idx="7">
                    <c:v>SLPC</c:v>
                  </c:pt>
                  <c:pt idx="8">
                    <c:v>SLPC</c:v>
                  </c:pt>
                  <c:pt idx="9">
                    <c:v>STEM</c:v>
                  </c:pt>
                  <c:pt idx="10">
                    <c:v>BHAWK</c:v>
                  </c:pt>
                  <c:pt idx="11">
                    <c:v>SLPC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SLPC</c:v>
                  </c:pt>
                  <c:pt idx="15">
                    <c:v>A&amp;H</c:v>
                  </c:pt>
                  <c:pt idx="16">
                    <c:v>BHAWK</c:v>
                  </c:pt>
                  <c:pt idx="17">
                    <c:v>SLPC</c:v>
                  </c:pt>
                  <c:pt idx="18">
                    <c:v>STEM</c:v>
                  </c:pt>
                  <c:pt idx="19">
                    <c:v>BHAWK</c:v>
                  </c:pt>
                  <c:pt idx="20">
                    <c:v>SLPC</c:v>
                  </c:pt>
                  <c:pt idx="21">
                    <c:v>SLPC</c:v>
                  </c:pt>
                  <c:pt idx="22">
                    <c:v>A&amp;H</c:v>
                  </c:pt>
                  <c:pt idx="23">
                    <c:v>BHAWK</c:v>
                  </c:pt>
                  <c:pt idx="24">
                    <c:v>STEM</c:v>
                  </c:pt>
                  <c:pt idx="25">
                    <c:v>A&amp;H</c:v>
                  </c:pt>
                  <c:pt idx="26">
                    <c:v>BHAWK</c:v>
                  </c:pt>
                  <c:pt idx="27">
                    <c:v>A&amp;H</c:v>
                  </c:pt>
                  <c:pt idx="28">
                    <c:v>A&amp;H</c:v>
                  </c:pt>
                  <c:pt idx="29">
                    <c:v>A&amp;H</c:v>
                  </c:pt>
                  <c:pt idx="30">
                    <c:v>STEM</c:v>
                  </c:pt>
                  <c:pt idx="31">
                    <c:v>A&amp;H</c:v>
                  </c:pt>
                  <c:pt idx="32">
                    <c:v>A&amp;H</c:v>
                  </c:pt>
                  <c:pt idx="33">
                    <c:v>A&amp;H</c:v>
                  </c:pt>
                </c:lvl>
                <c:lvl>
                  <c:pt idx="0">
                    <c:v>Periodic Tables</c:v>
                  </c:pt>
                  <c:pt idx="1">
                    <c:v>Rescue Tubes/Backboards/Replacement Part</c:v>
                  </c:pt>
                  <c:pt idx="2">
                    <c:v>Anthropology Laboratory, Forensic Teaching Casts</c:v>
                  </c:pt>
                  <c:pt idx="3">
                    <c:v>CPR/First Aid/Lifeguard Equipment</c:v>
                  </c:pt>
                  <c:pt idx="4">
                    <c:v>Snap on 20 Ton Shop Press</c:v>
                  </c:pt>
                  <c:pt idx="5">
                    <c:v>Anthropology Laboratory, Primate &amp; Fossil Hominin Teaching Casts</c:v>
                  </c:pt>
                  <c:pt idx="6">
                    <c:v>NanoDrop 2000 Spectrophotometer</c:v>
                  </c:pt>
                  <c:pt idx="7">
                    <c:v>Human-Human Interface by Backyard Brains</c:v>
                  </c:pt>
                  <c:pt idx="8">
                    <c:v>Anthropology Laboratory Materials</c:v>
                  </c:pt>
                  <c:pt idx="9">
                    <c:v>60 Microscale and 60 Macroscale Fractional Columns</c:v>
                  </c:pt>
                  <c:pt idx="10">
                    <c:v>Colorado Timing Console, Touchpads, Touchpad Caddy, Timing Buttons, and Banana Plugs</c:v>
                  </c:pt>
                  <c:pt idx="11">
                    <c:v>Cardiac Arrest High Fidelity Simulation Package</c:v>
                  </c:pt>
                  <c:pt idx="12">
                    <c:v>Exercise Equipment </c:v>
                  </c:pt>
                  <c:pt idx="13">
                    <c:v>Kickboards/Swim Fins</c:v>
                  </c:pt>
                  <c:pt idx="14">
                    <c:v>Attack Digital  Fire Fighting Prop</c:v>
                  </c:pt>
                  <c:pt idx="15">
                    <c:v>Yamaha AvantGrand NIX Hybrid Piano</c:v>
                  </c:pt>
                  <c:pt idx="16">
                    <c:v>Archery Equipment</c:v>
                  </c:pt>
                  <c:pt idx="17">
                    <c:v>ProCut Brake Roter Certification Module</c:v>
                  </c:pt>
                  <c:pt idx="18">
                    <c:v> Physics Expansion and Upgrades</c:v>
                  </c:pt>
                  <c:pt idx="19">
                    <c:v>Backstroke Flags</c:v>
                  </c:pt>
                  <c:pt idx="20">
                    <c:v>Milo Range Red Training Pistol/Electronic Mobilization Training Device</c:v>
                  </c:pt>
                  <c:pt idx="21">
                    <c:v>Tire Pressure Monitor Certification Module</c:v>
                  </c:pt>
                  <c:pt idx="22">
                    <c:v>Boston Upright Piano for Practice Rooms</c:v>
                  </c:pt>
                  <c:pt idx="23">
                    <c:v>Weight Lifting Benches &amp; Weight Lifting Plates</c:v>
                  </c:pt>
                  <c:pt idx="24">
                    <c:v>3-Point Hitch Seed Spreader Implement for Tractor</c:v>
                  </c:pt>
                  <c:pt idx="25">
                    <c:v>Audio Software and Virtual Instruments for Film Scoring</c:v>
                  </c:pt>
                  <c:pt idx="26">
                    <c:v>Soccer Goals</c:v>
                  </c:pt>
                  <c:pt idx="27">
                    <c:v>Shure Wireless Handheld Mics</c:v>
                  </c:pt>
                  <c:pt idx="28">
                    <c:v>Podiums</c:v>
                  </c:pt>
                  <c:pt idx="29">
                    <c:v>External Drives and USB Hubs</c:v>
                  </c:pt>
                  <c:pt idx="30">
                    <c:v>Class set of Lab Jacks for Chemistry</c:v>
                  </c:pt>
                  <c:pt idx="31">
                    <c:v>Performance Piano w/cover for 4127</c:v>
                  </c:pt>
                  <c:pt idx="32">
                    <c:v>Color Matching Equipment</c:v>
                  </c:pt>
                  <c:pt idx="33">
                    <c:v>Equipment Request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4</c:v>
                  </c:pt>
                  <c:pt idx="5">
                    <c:v>6</c:v>
                  </c:pt>
                  <c:pt idx="6">
                    <c:v>6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14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</c:lvl>
                <c:lvl>
                  <c:pt idx="0">
                    <c:v>32</c:v>
                  </c:pt>
                  <c:pt idx="1">
                    <c:v>14</c:v>
                  </c:pt>
                  <c:pt idx="2">
                    <c:v>18</c:v>
                  </c:pt>
                  <c:pt idx="3">
                    <c:v>11</c:v>
                  </c:pt>
                  <c:pt idx="4">
                    <c:v>25</c:v>
                  </c:pt>
                  <c:pt idx="5">
                    <c:v>19</c:v>
                  </c:pt>
                  <c:pt idx="6">
                    <c:v>31</c:v>
                  </c:pt>
                  <c:pt idx="7">
                    <c:v>22</c:v>
                  </c:pt>
                  <c:pt idx="8">
                    <c:v>17</c:v>
                  </c:pt>
                  <c:pt idx="9">
                    <c:v>29</c:v>
                  </c:pt>
                  <c:pt idx="10">
                    <c:v>10</c:v>
                  </c:pt>
                  <c:pt idx="11">
                    <c:v>21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20</c:v>
                  </c:pt>
                  <c:pt idx="15">
                    <c:v>9</c:v>
                  </c:pt>
                  <c:pt idx="16">
                    <c:v>34</c:v>
                  </c:pt>
                  <c:pt idx="17">
                    <c:v>24</c:v>
                  </c:pt>
                  <c:pt idx="18">
                    <c:v>27</c:v>
                  </c:pt>
                  <c:pt idx="19">
                    <c:v>33</c:v>
                  </c:pt>
                  <c:pt idx="20">
                    <c:v>23</c:v>
                  </c:pt>
                  <c:pt idx="21">
                    <c:v>26</c:v>
                  </c:pt>
                  <c:pt idx="22">
                    <c:v>2</c:v>
                  </c:pt>
                  <c:pt idx="23">
                    <c:v>16</c:v>
                  </c:pt>
                  <c:pt idx="24">
                    <c:v>28</c:v>
                  </c:pt>
                  <c:pt idx="25">
                    <c:v>1</c:v>
                  </c:pt>
                  <c:pt idx="26">
                    <c:v>15</c:v>
                  </c:pt>
                  <c:pt idx="27">
                    <c:v>8</c:v>
                  </c:pt>
                  <c:pt idx="28">
                    <c:v>7</c:v>
                  </c:pt>
                  <c:pt idx="29">
                    <c:v>5</c:v>
                  </c:pt>
                  <c:pt idx="30">
                    <c:v>30</c:v>
                  </c:pt>
                  <c:pt idx="31">
                    <c:v>6</c:v>
                  </c:pt>
                  <c:pt idx="32">
                    <c:v>3</c:v>
                  </c:pt>
                  <c:pt idx="33">
                    <c:v>4</c:v>
                  </c:pt>
                </c:lvl>
              </c:multiLvlStrCache>
            </c:multiLvlStrRef>
          </c:cat>
          <c:val>
            <c:numRef>
              <c:f>Sheet1!$H$6:$H$39</c:f>
              <c:numCache>
                <c:formatCode>General</c:formatCode>
                <c:ptCount val="34"/>
                <c:pt idx="0">
                  <c:v>34</c:v>
                </c:pt>
                <c:pt idx="1">
                  <c:v>32</c:v>
                </c:pt>
                <c:pt idx="2">
                  <c:v>31</c:v>
                </c:pt>
                <c:pt idx="3">
                  <c:v>28</c:v>
                </c:pt>
                <c:pt idx="4">
                  <c:v>29</c:v>
                </c:pt>
                <c:pt idx="5">
                  <c:v>31</c:v>
                </c:pt>
                <c:pt idx="6">
                  <c:v>32</c:v>
                </c:pt>
                <c:pt idx="7">
                  <c:v>26</c:v>
                </c:pt>
                <c:pt idx="8">
                  <c:v>30</c:v>
                </c:pt>
                <c:pt idx="9">
                  <c:v>32</c:v>
                </c:pt>
                <c:pt idx="10">
                  <c:v>31</c:v>
                </c:pt>
                <c:pt idx="11">
                  <c:v>26</c:v>
                </c:pt>
                <c:pt idx="12">
                  <c:v>31</c:v>
                </c:pt>
                <c:pt idx="13">
                  <c:v>27</c:v>
                </c:pt>
                <c:pt idx="14">
                  <c:v>28</c:v>
                </c:pt>
                <c:pt idx="15">
                  <c:v>33</c:v>
                </c:pt>
                <c:pt idx="16">
                  <c:v>30</c:v>
                </c:pt>
                <c:pt idx="17">
                  <c:v>28</c:v>
                </c:pt>
                <c:pt idx="18">
                  <c:v>30</c:v>
                </c:pt>
                <c:pt idx="19">
                  <c:v>28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23</c:v>
                </c:pt>
                <c:pt idx="25">
                  <c:v>28</c:v>
                </c:pt>
                <c:pt idx="26">
                  <c:v>28</c:v>
                </c:pt>
                <c:pt idx="27">
                  <c:v>33</c:v>
                </c:pt>
                <c:pt idx="28">
                  <c:v>27</c:v>
                </c:pt>
                <c:pt idx="29">
                  <c:v>29</c:v>
                </c:pt>
                <c:pt idx="30">
                  <c:v>22</c:v>
                </c:pt>
                <c:pt idx="31">
                  <c:v>28</c:v>
                </c:pt>
                <c:pt idx="32">
                  <c:v>23</c:v>
                </c:pt>
                <c:pt idx="3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0A-4018-80D0-E4AC7B7B2DF3}"/>
            </c:ext>
          </c:extLst>
        </c:ser>
        <c:ser>
          <c:idx val="4"/>
          <c:order val="4"/>
          <c:tx>
            <c:strRef>
              <c:f>Sheet1!$I$1:$I$5</c:f>
              <c:strCache>
                <c:ptCount val="5"/>
                <c:pt idx="0">
                  <c:v>COMBINED COMMITTEE RANKINGS</c:v>
                </c:pt>
                <c:pt idx="1">
                  <c:v>RANKING WILL BE AUTOMATICALLY CALCULATED BASED ON RUBRIC TOTAL; DUPLICATES ARE ALLOWED</c:v>
                </c:pt>
                <c:pt idx="3">
                  <c:v>MEMBER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Sheet1!$A$6:$D$39</c:f>
              <c:multiLvlStrCache>
                <c:ptCount val="34"/>
                <c:lvl>
                  <c:pt idx="0">
                    <c:v>STEM</c:v>
                  </c:pt>
                  <c:pt idx="1">
                    <c:v>BHAWK</c:v>
                  </c:pt>
                  <c:pt idx="2">
                    <c:v>SLPC</c:v>
                  </c:pt>
                  <c:pt idx="3">
                    <c:v>BHAWK</c:v>
                  </c:pt>
                  <c:pt idx="4">
                    <c:v>SLPC</c:v>
                  </c:pt>
                  <c:pt idx="5">
                    <c:v>SLPC</c:v>
                  </c:pt>
                  <c:pt idx="6">
                    <c:v>STEM</c:v>
                  </c:pt>
                  <c:pt idx="7">
                    <c:v>SLPC</c:v>
                  </c:pt>
                  <c:pt idx="8">
                    <c:v>SLPC</c:v>
                  </c:pt>
                  <c:pt idx="9">
                    <c:v>STEM</c:v>
                  </c:pt>
                  <c:pt idx="10">
                    <c:v>BHAWK</c:v>
                  </c:pt>
                  <c:pt idx="11">
                    <c:v>SLPC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SLPC</c:v>
                  </c:pt>
                  <c:pt idx="15">
                    <c:v>A&amp;H</c:v>
                  </c:pt>
                  <c:pt idx="16">
                    <c:v>BHAWK</c:v>
                  </c:pt>
                  <c:pt idx="17">
                    <c:v>SLPC</c:v>
                  </c:pt>
                  <c:pt idx="18">
                    <c:v>STEM</c:v>
                  </c:pt>
                  <c:pt idx="19">
                    <c:v>BHAWK</c:v>
                  </c:pt>
                  <c:pt idx="20">
                    <c:v>SLPC</c:v>
                  </c:pt>
                  <c:pt idx="21">
                    <c:v>SLPC</c:v>
                  </c:pt>
                  <c:pt idx="22">
                    <c:v>A&amp;H</c:v>
                  </c:pt>
                  <c:pt idx="23">
                    <c:v>BHAWK</c:v>
                  </c:pt>
                  <c:pt idx="24">
                    <c:v>STEM</c:v>
                  </c:pt>
                  <c:pt idx="25">
                    <c:v>A&amp;H</c:v>
                  </c:pt>
                  <c:pt idx="26">
                    <c:v>BHAWK</c:v>
                  </c:pt>
                  <c:pt idx="27">
                    <c:v>A&amp;H</c:v>
                  </c:pt>
                  <c:pt idx="28">
                    <c:v>A&amp;H</c:v>
                  </c:pt>
                  <c:pt idx="29">
                    <c:v>A&amp;H</c:v>
                  </c:pt>
                  <c:pt idx="30">
                    <c:v>STEM</c:v>
                  </c:pt>
                  <c:pt idx="31">
                    <c:v>A&amp;H</c:v>
                  </c:pt>
                  <c:pt idx="32">
                    <c:v>A&amp;H</c:v>
                  </c:pt>
                  <c:pt idx="33">
                    <c:v>A&amp;H</c:v>
                  </c:pt>
                </c:lvl>
                <c:lvl>
                  <c:pt idx="0">
                    <c:v>Periodic Tables</c:v>
                  </c:pt>
                  <c:pt idx="1">
                    <c:v>Rescue Tubes/Backboards/Replacement Part</c:v>
                  </c:pt>
                  <c:pt idx="2">
                    <c:v>Anthropology Laboratory, Forensic Teaching Casts</c:v>
                  </c:pt>
                  <c:pt idx="3">
                    <c:v>CPR/First Aid/Lifeguard Equipment</c:v>
                  </c:pt>
                  <c:pt idx="4">
                    <c:v>Snap on 20 Ton Shop Press</c:v>
                  </c:pt>
                  <c:pt idx="5">
                    <c:v>Anthropology Laboratory, Primate &amp; Fossil Hominin Teaching Casts</c:v>
                  </c:pt>
                  <c:pt idx="6">
                    <c:v>NanoDrop 2000 Spectrophotometer</c:v>
                  </c:pt>
                  <c:pt idx="7">
                    <c:v>Human-Human Interface by Backyard Brains</c:v>
                  </c:pt>
                  <c:pt idx="8">
                    <c:v>Anthropology Laboratory Materials</c:v>
                  </c:pt>
                  <c:pt idx="9">
                    <c:v>60 Microscale and 60 Macroscale Fractional Columns</c:v>
                  </c:pt>
                  <c:pt idx="10">
                    <c:v>Colorado Timing Console, Touchpads, Touchpad Caddy, Timing Buttons, and Banana Plugs</c:v>
                  </c:pt>
                  <c:pt idx="11">
                    <c:v>Cardiac Arrest High Fidelity Simulation Package</c:v>
                  </c:pt>
                  <c:pt idx="12">
                    <c:v>Exercise Equipment </c:v>
                  </c:pt>
                  <c:pt idx="13">
                    <c:v>Kickboards/Swim Fins</c:v>
                  </c:pt>
                  <c:pt idx="14">
                    <c:v>Attack Digital  Fire Fighting Prop</c:v>
                  </c:pt>
                  <c:pt idx="15">
                    <c:v>Yamaha AvantGrand NIX Hybrid Piano</c:v>
                  </c:pt>
                  <c:pt idx="16">
                    <c:v>Archery Equipment</c:v>
                  </c:pt>
                  <c:pt idx="17">
                    <c:v>ProCut Brake Roter Certification Module</c:v>
                  </c:pt>
                  <c:pt idx="18">
                    <c:v> Physics Expansion and Upgrades</c:v>
                  </c:pt>
                  <c:pt idx="19">
                    <c:v>Backstroke Flags</c:v>
                  </c:pt>
                  <c:pt idx="20">
                    <c:v>Milo Range Red Training Pistol/Electronic Mobilization Training Device</c:v>
                  </c:pt>
                  <c:pt idx="21">
                    <c:v>Tire Pressure Monitor Certification Module</c:v>
                  </c:pt>
                  <c:pt idx="22">
                    <c:v>Boston Upright Piano for Practice Rooms</c:v>
                  </c:pt>
                  <c:pt idx="23">
                    <c:v>Weight Lifting Benches &amp; Weight Lifting Plates</c:v>
                  </c:pt>
                  <c:pt idx="24">
                    <c:v>3-Point Hitch Seed Spreader Implement for Tractor</c:v>
                  </c:pt>
                  <c:pt idx="25">
                    <c:v>Audio Software and Virtual Instruments for Film Scoring</c:v>
                  </c:pt>
                  <c:pt idx="26">
                    <c:v>Soccer Goals</c:v>
                  </c:pt>
                  <c:pt idx="27">
                    <c:v>Shure Wireless Handheld Mics</c:v>
                  </c:pt>
                  <c:pt idx="28">
                    <c:v>Podiums</c:v>
                  </c:pt>
                  <c:pt idx="29">
                    <c:v>External Drives and USB Hubs</c:v>
                  </c:pt>
                  <c:pt idx="30">
                    <c:v>Class set of Lab Jacks for Chemistry</c:v>
                  </c:pt>
                  <c:pt idx="31">
                    <c:v>Performance Piano w/cover for 4127</c:v>
                  </c:pt>
                  <c:pt idx="32">
                    <c:v>Color Matching Equipment</c:v>
                  </c:pt>
                  <c:pt idx="33">
                    <c:v>Equipment Request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4</c:v>
                  </c:pt>
                  <c:pt idx="5">
                    <c:v>6</c:v>
                  </c:pt>
                  <c:pt idx="6">
                    <c:v>6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14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</c:lvl>
                <c:lvl>
                  <c:pt idx="0">
                    <c:v>32</c:v>
                  </c:pt>
                  <c:pt idx="1">
                    <c:v>14</c:v>
                  </c:pt>
                  <c:pt idx="2">
                    <c:v>18</c:v>
                  </c:pt>
                  <c:pt idx="3">
                    <c:v>11</c:v>
                  </c:pt>
                  <c:pt idx="4">
                    <c:v>25</c:v>
                  </c:pt>
                  <c:pt idx="5">
                    <c:v>19</c:v>
                  </c:pt>
                  <c:pt idx="6">
                    <c:v>31</c:v>
                  </c:pt>
                  <c:pt idx="7">
                    <c:v>22</c:v>
                  </c:pt>
                  <c:pt idx="8">
                    <c:v>17</c:v>
                  </c:pt>
                  <c:pt idx="9">
                    <c:v>29</c:v>
                  </c:pt>
                  <c:pt idx="10">
                    <c:v>10</c:v>
                  </c:pt>
                  <c:pt idx="11">
                    <c:v>21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20</c:v>
                  </c:pt>
                  <c:pt idx="15">
                    <c:v>9</c:v>
                  </c:pt>
                  <c:pt idx="16">
                    <c:v>34</c:v>
                  </c:pt>
                  <c:pt idx="17">
                    <c:v>24</c:v>
                  </c:pt>
                  <c:pt idx="18">
                    <c:v>27</c:v>
                  </c:pt>
                  <c:pt idx="19">
                    <c:v>33</c:v>
                  </c:pt>
                  <c:pt idx="20">
                    <c:v>23</c:v>
                  </c:pt>
                  <c:pt idx="21">
                    <c:v>26</c:v>
                  </c:pt>
                  <c:pt idx="22">
                    <c:v>2</c:v>
                  </c:pt>
                  <c:pt idx="23">
                    <c:v>16</c:v>
                  </c:pt>
                  <c:pt idx="24">
                    <c:v>28</c:v>
                  </c:pt>
                  <c:pt idx="25">
                    <c:v>1</c:v>
                  </c:pt>
                  <c:pt idx="26">
                    <c:v>15</c:v>
                  </c:pt>
                  <c:pt idx="27">
                    <c:v>8</c:v>
                  </c:pt>
                  <c:pt idx="28">
                    <c:v>7</c:v>
                  </c:pt>
                  <c:pt idx="29">
                    <c:v>5</c:v>
                  </c:pt>
                  <c:pt idx="30">
                    <c:v>30</c:v>
                  </c:pt>
                  <c:pt idx="31">
                    <c:v>6</c:v>
                  </c:pt>
                  <c:pt idx="32">
                    <c:v>3</c:v>
                  </c:pt>
                  <c:pt idx="33">
                    <c:v>4</c:v>
                  </c:pt>
                </c:lvl>
              </c:multiLvlStrCache>
            </c:multiLvlStrRef>
          </c:cat>
          <c:val>
            <c:numRef>
              <c:f>Sheet1!$I$6:$I$39</c:f>
              <c:numCache>
                <c:formatCode>General</c:formatCode>
                <c:ptCount val="34"/>
                <c:pt idx="0">
                  <c:v>33</c:v>
                </c:pt>
                <c:pt idx="1">
                  <c:v>30</c:v>
                </c:pt>
                <c:pt idx="2">
                  <c:v>31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28</c:v>
                </c:pt>
                <c:pt idx="11">
                  <c:v>28</c:v>
                </c:pt>
                <c:pt idx="12">
                  <c:v>30</c:v>
                </c:pt>
                <c:pt idx="13">
                  <c:v>28</c:v>
                </c:pt>
                <c:pt idx="14">
                  <c:v>31</c:v>
                </c:pt>
                <c:pt idx="15">
                  <c:v>32</c:v>
                </c:pt>
                <c:pt idx="16">
                  <c:v>27</c:v>
                </c:pt>
                <c:pt idx="17">
                  <c:v>28</c:v>
                </c:pt>
                <c:pt idx="18">
                  <c:v>30</c:v>
                </c:pt>
                <c:pt idx="19">
                  <c:v>29</c:v>
                </c:pt>
                <c:pt idx="20">
                  <c:v>30</c:v>
                </c:pt>
                <c:pt idx="21">
                  <c:v>28</c:v>
                </c:pt>
                <c:pt idx="22">
                  <c:v>33</c:v>
                </c:pt>
                <c:pt idx="23">
                  <c:v>27</c:v>
                </c:pt>
                <c:pt idx="24">
                  <c:v>29</c:v>
                </c:pt>
                <c:pt idx="25">
                  <c:v>31</c:v>
                </c:pt>
                <c:pt idx="26">
                  <c:v>29</c:v>
                </c:pt>
                <c:pt idx="27">
                  <c:v>27</c:v>
                </c:pt>
                <c:pt idx="28">
                  <c:v>25</c:v>
                </c:pt>
                <c:pt idx="29">
                  <c:v>31</c:v>
                </c:pt>
                <c:pt idx="30">
                  <c:v>23</c:v>
                </c:pt>
                <c:pt idx="31">
                  <c:v>30</c:v>
                </c:pt>
                <c:pt idx="32">
                  <c:v>23</c:v>
                </c:pt>
                <c:pt idx="3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0A-4018-80D0-E4AC7B7B2DF3}"/>
            </c:ext>
          </c:extLst>
        </c:ser>
        <c:ser>
          <c:idx val="5"/>
          <c:order val="5"/>
          <c:tx>
            <c:strRef>
              <c:f>Sheet1!#REF!</c:f>
              <c:strCache>
                <c:ptCount val="5"/>
                <c:pt idx="0">
                  <c:v>COMBINED COMMITTEE RANKINGS</c:v>
                </c:pt>
                <c:pt idx="1">
                  <c:v>RANKING WILL BE AUTOMATICALLY CALCULATED BASED ON RUBRIC TOTAL; DUPLICATES ARE ALLOWED</c:v>
                </c:pt>
                <c:pt idx="3">
                  <c:v>MEMBER 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Sheet1!$A$6:$D$39</c:f>
              <c:multiLvlStrCache>
                <c:ptCount val="34"/>
                <c:lvl>
                  <c:pt idx="0">
                    <c:v>STEM</c:v>
                  </c:pt>
                  <c:pt idx="1">
                    <c:v>BHAWK</c:v>
                  </c:pt>
                  <c:pt idx="2">
                    <c:v>SLPC</c:v>
                  </c:pt>
                  <c:pt idx="3">
                    <c:v>BHAWK</c:v>
                  </c:pt>
                  <c:pt idx="4">
                    <c:v>SLPC</c:v>
                  </c:pt>
                  <c:pt idx="5">
                    <c:v>SLPC</c:v>
                  </c:pt>
                  <c:pt idx="6">
                    <c:v>STEM</c:v>
                  </c:pt>
                  <c:pt idx="7">
                    <c:v>SLPC</c:v>
                  </c:pt>
                  <c:pt idx="8">
                    <c:v>SLPC</c:v>
                  </c:pt>
                  <c:pt idx="9">
                    <c:v>STEM</c:v>
                  </c:pt>
                  <c:pt idx="10">
                    <c:v>BHAWK</c:v>
                  </c:pt>
                  <c:pt idx="11">
                    <c:v>SLPC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SLPC</c:v>
                  </c:pt>
                  <c:pt idx="15">
                    <c:v>A&amp;H</c:v>
                  </c:pt>
                  <c:pt idx="16">
                    <c:v>BHAWK</c:v>
                  </c:pt>
                  <c:pt idx="17">
                    <c:v>SLPC</c:v>
                  </c:pt>
                  <c:pt idx="18">
                    <c:v>STEM</c:v>
                  </c:pt>
                  <c:pt idx="19">
                    <c:v>BHAWK</c:v>
                  </c:pt>
                  <c:pt idx="20">
                    <c:v>SLPC</c:v>
                  </c:pt>
                  <c:pt idx="21">
                    <c:v>SLPC</c:v>
                  </c:pt>
                  <c:pt idx="22">
                    <c:v>A&amp;H</c:v>
                  </c:pt>
                  <c:pt idx="23">
                    <c:v>BHAWK</c:v>
                  </c:pt>
                  <c:pt idx="24">
                    <c:v>STEM</c:v>
                  </c:pt>
                  <c:pt idx="25">
                    <c:v>A&amp;H</c:v>
                  </c:pt>
                  <c:pt idx="26">
                    <c:v>BHAWK</c:v>
                  </c:pt>
                  <c:pt idx="27">
                    <c:v>A&amp;H</c:v>
                  </c:pt>
                  <c:pt idx="28">
                    <c:v>A&amp;H</c:v>
                  </c:pt>
                  <c:pt idx="29">
                    <c:v>A&amp;H</c:v>
                  </c:pt>
                  <c:pt idx="30">
                    <c:v>STEM</c:v>
                  </c:pt>
                  <c:pt idx="31">
                    <c:v>A&amp;H</c:v>
                  </c:pt>
                  <c:pt idx="32">
                    <c:v>A&amp;H</c:v>
                  </c:pt>
                  <c:pt idx="33">
                    <c:v>A&amp;H</c:v>
                  </c:pt>
                </c:lvl>
                <c:lvl>
                  <c:pt idx="0">
                    <c:v>Periodic Tables</c:v>
                  </c:pt>
                  <c:pt idx="1">
                    <c:v>Rescue Tubes/Backboards/Replacement Part</c:v>
                  </c:pt>
                  <c:pt idx="2">
                    <c:v>Anthropology Laboratory, Forensic Teaching Casts</c:v>
                  </c:pt>
                  <c:pt idx="3">
                    <c:v>CPR/First Aid/Lifeguard Equipment</c:v>
                  </c:pt>
                  <c:pt idx="4">
                    <c:v>Snap on 20 Ton Shop Press</c:v>
                  </c:pt>
                  <c:pt idx="5">
                    <c:v>Anthropology Laboratory, Primate &amp; Fossil Hominin Teaching Casts</c:v>
                  </c:pt>
                  <c:pt idx="6">
                    <c:v>NanoDrop 2000 Spectrophotometer</c:v>
                  </c:pt>
                  <c:pt idx="7">
                    <c:v>Human-Human Interface by Backyard Brains</c:v>
                  </c:pt>
                  <c:pt idx="8">
                    <c:v>Anthropology Laboratory Materials</c:v>
                  </c:pt>
                  <c:pt idx="9">
                    <c:v>60 Microscale and 60 Macroscale Fractional Columns</c:v>
                  </c:pt>
                  <c:pt idx="10">
                    <c:v>Colorado Timing Console, Touchpads, Touchpad Caddy, Timing Buttons, and Banana Plugs</c:v>
                  </c:pt>
                  <c:pt idx="11">
                    <c:v>Cardiac Arrest High Fidelity Simulation Package</c:v>
                  </c:pt>
                  <c:pt idx="12">
                    <c:v>Exercise Equipment </c:v>
                  </c:pt>
                  <c:pt idx="13">
                    <c:v>Kickboards/Swim Fins</c:v>
                  </c:pt>
                  <c:pt idx="14">
                    <c:v>Attack Digital  Fire Fighting Prop</c:v>
                  </c:pt>
                  <c:pt idx="15">
                    <c:v>Yamaha AvantGrand NIX Hybrid Piano</c:v>
                  </c:pt>
                  <c:pt idx="16">
                    <c:v>Archery Equipment</c:v>
                  </c:pt>
                  <c:pt idx="17">
                    <c:v>ProCut Brake Roter Certification Module</c:v>
                  </c:pt>
                  <c:pt idx="18">
                    <c:v> Physics Expansion and Upgrades</c:v>
                  </c:pt>
                  <c:pt idx="19">
                    <c:v>Backstroke Flags</c:v>
                  </c:pt>
                  <c:pt idx="20">
                    <c:v>Milo Range Red Training Pistol/Electronic Mobilization Training Device</c:v>
                  </c:pt>
                  <c:pt idx="21">
                    <c:v>Tire Pressure Monitor Certification Module</c:v>
                  </c:pt>
                  <c:pt idx="22">
                    <c:v>Boston Upright Piano for Practice Rooms</c:v>
                  </c:pt>
                  <c:pt idx="23">
                    <c:v>Weight Lifting Benches &amp; Weight Lifting Plates</c:v>
                  </c:pt>
                  <c:pt idx="24">
                    <c:v>3-Point Hitch Seed Spreader Implement for Tractor</c:v>
                  </c:pt>
                  <c:pt idx="25">
                    <c:v>Audio Software and Virtual Instruments for Film Scoring</c:v>
                  </c:pt>
                  <c:pt idx="26">
                    <c:v>Soccer Goals</c:v>
                  </c:pt>
                  <c:pt idx="27">
                    <c:v>Shure Wireless Handheld Mics</c:v>
                  </c:pt>
                  <c:pt idx="28">
                    <c:v>Podiums</c:v>
                  </c:pt>
                  <c:pt idx="29">
                    <c:v>External Drives and USB Hubs</c:v>
                  </c:pt>
                  <c:pt idx="30">
                    <c:v>Class set of Lab Jacks for Chemistry</c:v>
                  </c:pt>
                  <c:pt idx="31">
                    <c:v>Performance Piano w/cover for 4127</c:v>
                  </c:pt>
                  <c:pt idx="32">
                    <c:v>Color Matching Equipment</c:v>
                  </c:pt>
                  <c:pt idx="33">
                    <c:v>Equipment Request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4</c:v>
                  </c:pt>
                  <c:pt idx="5">
                    <c:v>6</c:v>
                  </c:pt>
                  <c:pt idx="6">
                    <c:v>6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14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</c:lvl>
                <c:lvl>
                  <c:pt idx="0">
                    <c:v>32</c:v>
                  </c:pt>
                  <c:pt idx="1">
                    <c:v>14</c:v>
                  </c:pt>
                  <c:pt idx="2">
                    <c:v>18</c:v>
                  </c:pt>
                  <c:pt idx="3">
                    <c:v>11</c:v>
                  </c:pt>
                  <c:pt idx="4">
                    <c:v>25</c:v>
                  </c:pt>
                  <c:pt idx="5">
                    <c:v>19</c:v>
                  </c:pt>
                  <c:pt idx="6">
                    <c:v>31</c:v>
                  </c:pt>
                  <c:pt idx="7">
                    <c:v>22</c:v>
                  </c:pt>
                  <c:pt idx="8">
                    <c:v>17</c:v>
                  </c:pt>
                  <c:pt idx="9">
                    <c:v>29</c:v>
                  </c:pt>
                  <c:pt idx="10">
                    <c:v>10</c:v>
                  </c:pt>
                  <c:pt idx="11">
                    <c:v>21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20</c:v>
                  </c:pt>
                  <c:pt idx="15">
                    <c:v>9</c:v>
                  </c:pt>
                  <c:pt idx="16">
                    <c:v>34</c:v>
                  </c:pt>
                  <c:pt idx="17">
                    <c:v>24</c:v>
                  </c:pt>
                  <c:pt idx="18">
                    <c:v>27</c:v>
                  </c:pt>
                  <c:pt idx="19">
                    <c:v>33</c:v>
                  </c:pt>
                  <c:pt idx="20">
                    <c:v>23</c:v>
                  </c:pt>
                  <c:pt idx="21">
                    <c:v>26</c:v>
                  </c:pt>
                  <c:pt idx="22">
                    <c:v>2</c:v>
                  </c:pt>
                  <c:pt idx="23">
                    <c:v>16</c:v>
                  </c:pt>
                  <c:pt idx="24">
                    <c:v>28</c:v>
                  </c:pt>
                  <c:pt idx="25">
                    <c:v>1</c:v>
                  </c:pt>
                  <c:pt idx="26">
                    <c:v>15</c:v>
                  </c:pt>
                  <c:pt idx="27">
                    <c:v>8</c:v>
                  </c:pt>
                  <c:pt idx="28">
                    <c:v>7</c:v>
                  </c:pt>
                  <c:pt idx="29">
                    <c:v>5</c:v>
                  </c:pt>
                  <c:pt idx="30">
                    <c:v>30</c:v>
                  </c:pt>
                  <c:pt idx="31">
                    <c:v>6</c:v>
                  </c:pt>
                  <c:pt idx="32">
                    <c:v>3</c:v>
                  </c:pt>
                  <c:pt idx="33">
                    <c:v>4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5-5B0A-4018-80D0-E4AC7B7B2DF3}"/>
            </c:ext>
          </c:extLst>
        </c:ser>
        <c:ser>
          <c:idx val="6"/>
          <c:order val="6"/>
          <c:tx>
            <c:strRef>
              <c:f>Sheet1!$Q$1:$Q$5</c:f>
              <c:strCache>
                <c:ptCount val="5"/>
                <c:pt idx="0">
                  <c:v>COMBINED COMMITTEE RANKINGS</c:v>
                </c:pt>
                <c:pt idx="1">
                  <c:v>RANKING WILL BE AUTOMATICALLY CALCULATED BASED ON RUBRIC TOTAL; DUPLICATES ARE ALLOWED</c:v>
                </c:pt>
                <c:pt idx="3">
                  <c:v>Rubric Total</c:v>
                </c:pt>
                <c:pt idx="4">
                  <c:v>455 MAX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Sheet1!$A$6:$D$39</c:f>
              <c:multiLvlStrCache>
                <c:ptCount val="34"/>
                <c:lvl>
                  <c:pt idx="0">
                    <c:v>STEM</c:v>
                  </c:pt>
                  <c:pt idx="1">
                    <c:v>BHAWK</c:v>
                  </c:pt>
                  <c:pt idx="2">
                    <c:v>SLPC</c:v>
                  </c:pt>
                  <c:pt idx="3">
                    <c:v>BHAWK</c:v>
                  </c:pt>
                  <c:pt idx="4">
                    <c:v>SLPC</c:v>
                  </c:pt>
                  <c:pt idx="5">
                    <c:v>SLPC</c:v>
                  </c:pt>
                  <c:pt idx="6">
                    <c:v>STEM</c:v>
                  </c:pt>
                  <c:pt idx="7">
                    <c:v>SLPC</c:v>
                  </c:pt>
                  <c:pt idx="8">
                    <c:v>SLPC</c:v>
                  </c:pt>
                  <c:pt idx="9">
                    <c:v>STEM</c:v>
                  </c:pt>
                  <c:pt idx="10">
                    <c:v>BHAWK</c:v>
                  </c:pt>
                  <c:pt idx="11">
                    <c:v>SLPC</c:v>
                  </c:pt>
                  <c:pt idx="12">
                    <c:v>BHAWK</c:v>
                  </c:pt>
                  <c:pt idx="13">
                    <c:v>BHAWK</c:v>
                  </c:pt>
                  <c:pt idx="14">
                    <c:v>SLPC</c:v>
                  </c:pt>
                  <c:pt idx="15">
                    <c:v>A&amp;H</c:v>
                  </c:pt>
                  <c:pt idx="16">
                    <c:v>BHAWK</c:v>
                  </c:pt>
                  <c:pt idx="17">
                    <c:v>SLPC</c:v>
                  </c:pt>
                  <c:pt idx="18">
                    <c:v>STEM</c:v>
                  </c:pt>
                  <c:pt idx="19">
                    <c:v>BHAWK</c:v>
                  </c:pt>
                  <c:pt idx="20">
                    <c:v>SLPC</c:v>
                  </c:pt>
                  <c:pt idx="21">
                    <c:v>SLPC</c:v>
                  </c:pt>
                  <c:pt idx="22">
                    <c:v>A&amp;H</c:v>
                  </c:pt>
                  <c:pt idx="23">
                    <c:v>BHAWK</c:v>
                  </c:pt>
                  <c:pt idx="24">
                    <c:v>STEM</c:v>
                  </c:pt>
                  <c:pt idx="25">
                    <c:v>A&amp;H</c:v>
                  </c:pt>
                  <c:pt idx="26">
                    <c:v>BHAWK</c:v>
                  </c:pt>
                  <c:pt idx="27">
                    <c:v>A&amp;H</c:v>
                  </c:pt>
                  <c:pt idx="28">
                    <c:v>A&amp;H</c:v>
                  </c:pt>
                  <c:pt idx="29">
                    <c:v>A&amp;H</c:v>
                  </c:pt>
                  <c:pt idx="30">
                    <c:v>STEM</c:v>
                  </c:pt>
                  <c:pt idx="31">
                    <c:v>A&amp;H</c:v>
                  </c:pt>
                  <c:pt idx="32">
                    <c:v>A&amp;H</c:v>
                  </c:pt>
                  <c:pt idx="33">
                    <c:v>A&amp;H</c:v>
                  </c:pt>
                </c:lvl>
                <c:lvl>
                  <c:pt idx="0">
                    <c:v>Periodic Tables</c:v>
                  </c:pt>
                  <c:pt idx="1">
                    <c:v>Rescue Tubes/Backboards/Replacement Part</c:v>
                  </c:pt>
                  <c:pt idx="2">
                    <c:v>Anthropology Laboratory, Forensic Teaching Casts</c:v>
                  </c:pt>
                  <c:pt idx="3">
                    <c:v>CPR/First Aid/Lifeguard Equipment</c:v>
                  </c:pt>
                  <c:pt idx="4">
                    <c:v>Snap on 20 Ton Shop Press</c:v>
                  </c:pt>
                  <c:pt idx="5">
                    <c:v>Anthropology Laboratory, Primate &amp; Fossil Hominin Teaching Casts</c:v>
                  </c:pt>
                  <c:pt idx="6">
                    <c:v>NanoDrop 2000 Spectrophotometer</c:v>
                  </c:pt>
                  <c:pt idx="7">
                    <c:v>Human-Human Interface by Backyard Brains</c:v>
                  </c:pt>
                  <c:pt idx="8">
                    <c:v>Anthropology Laboratory Materials</c:v>
                  </c:pt>
                  <c:pt idx="9">
                    <c:v>60 Microscale and 60 Macroscale Fractional Columns</c:v>
                  </c:pt>
                  <c:pt idx="10">
                    <c:v>Colorado Timing Console, Touchpads, Touchpad Caddy, Timing Buttons, and Banana Plugs</c:v>
                  </c:pt>
                  <c:pt idx="11">
                    <c:v>Cardiac Arrest High Fidelity Simulation Package</c:v>
                  </c:pt>
                  <c:pt idx="12">
                    <c:v>Exercise Equipment </c:v>
                  </c:pt>
                  <c:pt idx="13">
                    <c:v>Kickboards/Swim Fins</c:v>
                  </c:pt>
                  <c:pt idx="14">
                    <c:v>Attack Digital  Fire Fighting Prop</c:v>
                  </c:pt>
                  <c:pt idx="15">
                    <c:v>Yamaha AvantGrand NIX Hybrid Piano</c:v>
                  </c:pt>
                  <c:pt idx="16">
                    <c:v>Archery Equipment</c:v>
                  </c:pt>
                  <c:pt idx="17">
                    <c:v>ProCut Brake Roter Certification Module</c:v>
                  </c:pt>
                  <c:pt idx="18">
                    <c:v> Physics Expansion and Upgrades</c:v>
                  </c:pt>
                  <c:pt idx="19">
                    <c:v>Backstroke Flags</c:v>
                  </c:pt>
                  <c:pt idx="20">
                    <c:v>Milo Range Red Training Pistol/Electronic Mobilization Training Device</c:v>
                  </c:pt>
                  <c:pt idx="21">
                    <c:v>Tire Pressure Monitor Certification Module</c:v>
                  </c:pt>
                  <c:pt idx="22">
                    <c:v>Boston Upright Piano for Practice Rooms</c:v>
                  </c:pt>
                  <c:pt idx="23">
                    <c:v>Weight Lifting Benches &amp; Weight Lifting Plates</c:v>
                  </c:pt>
                  <c:pt idx="24">
                    <c:v>3-Point Hitch Seed Spreader Implement for Tractor</c:v>
                  </c:pt>
                  <c:pt idx="25">
                    <c:v>Audio Software and Virtual Instruments for Film Scoring</c:v>
                  </c:pt>
                  <c:pt idx="26">
                    <c:v>Soccer Goals</c:v>
                  </c:pt>
                  <c:pt idx="27">
                    <c:v>Shure Wireless Handheld Mics</c:v>
                  </c:pt>
                  <c:pt idx="28">
                    <c:v>Podiums</c:v>
                  </c:pt>
                  <c:pt idx="29">
                    <c:v>External Drives and USB Hubs</c:v>
                  </c:pt>
                  <c:pt idx="30">
                    <c:v>Class set of Lab Jacks for Chemistry</c:v>
                  </c:pt>
                  <c:pt idx="31">
                    <c:v>Performance Piano w/cover for 4127</c:v>
                  </c:pt>
                  <c:pt idx="32">
                    <c:v>Color Matching Equipment</c:v>
                  </c:pt>
                  <c:pt idx="33">
                    <c:v>Equipment Request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4</c:v>
                  </c:pt>
                  <c:pt idx="5">
                    <c:v>6</c:v>
                  </c:pt>
                  <c:pt idx="6">
                    <c:v>6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14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</c:lvl>
                <c:lvl>
                  <c:pt idx="0">
                    <c:v>32</c:v>
                  </c:pt>
                  <c:pt idx="1">
                    <c:v>14</c:v>
                  </c:pt>
                  <c:pt idx="2">
                    <c:v>18</c:v>
                  </c:pt>
                  <c:pt idx="3">
                    <c:v>11</c:v>
                  </c:pt>
                  <c:pt idx="4">
                    <c:v>25</c:v>
                  </c:pt>
                  <c:pt idx="5">
                    <c:v>19</c:v>
                  </c:pt>
                  <c:pt idx="6">
                    <c:v>31</c:v>
                  </c:pt>
                  <c:pt idx="7">
                    <c:v>22</c:v>
                  </c:pt>
                  <c:pt idx="8">
                    <c:v>17</c:v>
                  </c:pt>
                  <c:pt idx="9">
                    <c:v>29</c:v>
                  </c:pt>
                  <c:pt idx="10">
                    <c:v>10</c:v>
                  </c:pt>
                  <c:pt idx="11">
                    <c:v>21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20</c:v>
                  </c:pt>
                  <c:pt idx="15">
                    <c:v>9</c:v>
                  </c:pt>
                  <c:pt idx="16">
                    <c:v>34</c:v>
                  </c:pt>
                  <c:pt idx="17">
                    <c:v>24</c:v>
                  </c:pt>
                  <c:pt idx="18">
                    <c:v>27</c:v>
                  </c:pt>
                  <c:pt idx="19">
                    <c:v>33</c:v>
                  </c:pt>
                  <c:pt idx="20">
                    <c:v>23</c:v>
                  </c:pt>
                  <c:pt idx="21">
                    <c:v>26</c:v>
                  </c:pt>
                  <c:pt idx="22">
                    <c:v>2</c:v>
                  </c:pt>
                  <c:pt idx="23">
                    <c:v>16</c:v>
                  </c:pt>
                  <c:pt idx="24">
                    <c:v>28</c:v>
                  </c:pt>
                  <c:pt idx="25">
                    <c:v>1</c:v>
                  </c:pt>
                  <c:pt idx="26">
                    <c:v>15</c:v>
                  </c:pt>
                  <c:pt idx="27">
                    <c:v>8</c:v>
                  </c:pt>
                  <c:pt idx="28">
                    <c:v>7</c:v>
                  </c:pt>
                  <c:pt idx="29">
                    <c:v>5</c:v>
                  </c:pt>
                  <c:pt idx="30">
                    <c:v>30</c:v>
                  </c:pt>
                  <c:pt idx="31">
                    <c:v>6</c:v>
                  </c:pt>
                  <c:pt idx="32">
                    <c:v>3</c:v>
                  </c:pt>
                  <c:pt idx="33">
                    <c:v>4</c:v>
                  </c:pt>
                </c:lvl>
              </c:multiLvlStrCache>
            </c:multiLvlStrRef>
          </c:cat>
          <c:val>
            <c:numRef>
              <c:f>Sheet1!$Q$6:$Q$39</c:f>
              <c:numCache>
                <c:formatCode>General</c:formatCode>
                <c:ptCount val="34"/>
                <c:pt idx="0">
                  <c:v>339</c:v>
                </c:pt>
                <c:pt idx="1">
                  <c:v>325</c:v>
                </c:pt>
                <c:pt idx="2">
                  <c:v>320</c:v>
                </c:pt>
                <c:pt idx="3">
                  <c:v>319</c:v>
                </c:pt>
                <c:pt idx="4">
                  <c:v>319</c:v>
                </c:pt>
                <c:pt idx="5">
                  <c:v>316</c:v>
                </c:pt>
                <c:pt idx="6">
                  <c:v>316</c:v>
                </c:pt>
                <c:pt idx="7">
                  <c:v>312</c:v>
                </c:pt>
                <c:pt idx="8">
                  <c:v>309</c:v>
                </c:pt>
                <c:pt idx="9">
                  <c:v>305</c:v>
                </c:pt>
                <c:pt idx="10">
                  <c:v>299</c:v>
                </c:pt>
                <c:pt idx="11">
                  <c:v>298</c:v>
                </c:pt>
                <c:pt idx="12">
                  <c:v>296</c:v>
                </c:pt>
                <c:pt idx="13">
                  <c:v>294</c:v>
                </c:pt>
                <c:pt idx="14">
                  <c:v>294</c:v>
                </c:pt>
                <c:pt idx="15">
                  <c:v>293</c:v>
                </c:pt>
                <c:pt idx="16">
                  <c:v>292</c:v>
                </c:pt>
                <c:pt idx="17">
                  <c:v>290</c:v>
                </c:pt>
                <c:pt idx="18">
                  <c:v>289</c:v>
                </c:pt>
                <c:pt idx="19">
                  <c:v>288</c:v>
                </c:pt>
                <c:pt idx="20">
                  <c:v>286</c:v>
                </c:pt>
                <c:pt idx="21">
                  <c:v>285</c:v>
                </c:pt>
                <c:pt idx="22">
                  <c:v>284</c:v>
                </c:pt>
                <c:pt idx="23">
                  <c:v>283</c:v>
                </c:pt>
                <c:pt idx="24">
                  <c:v>280</c:v>
                </c:pt>
                <c:pt idx="25">
                  <c:v>277</c:v>
                </c:pt>
                <c:pt idx="26">
                  <c:v>274</c:v>
                </c:pt>
                <c:pt idx="27">
                  <c:v>273</c:v>
                </c:pt>
                <c:pt idx="28">
                  <c:v>272</c:v>
                </c:pt>
                <c:pt idx="29">
                  <c:v>271</c:v>
                </c:pt>
                <c:pt idx="30">
                  <c:v>265</c:v>
                </c:pt>
                <c:pt idx="31">
                  <c:v>259</c:v>
                </c:pt>
                <c:pt idx="32">
                  <c:v>240</c:v>
                </c:pt>
                <c:pt idx="33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0A-4018-80D0-E4AC7B7B2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55488"/>
        <c:axId val="115152576"/>
      </c:barChart>
      <c:catAx>
        <c:axId val="11515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52576"/>
        <c:crosses val="autoZero"/>
        <c:auto val="1"/>
        <c:lblAlgn val="ctr"/>
        <c:lblOffset val="100"/>
        <c:noMultiLvlLbl val="0"/>
      </c:catAx>
      <c:valAx>
        <c:axId val="11515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5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594" cy="62873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833933</xdr:colOff>
      <xdr:row>3</xdr:row>
      <xdr:rowOff>0</xdr:rowOff>
    </xdr:from>
    <xdr:to>
      <xdr:col>0</xdr:col>
      <xdr:colOff>833934</xdr:colOff>
      <xdr:row>4</xdr:row>
      <xdr:rowOff>117042</xdr:rowOff>
    </xdr:to>
    <xdr:cxnSp macro="">
      <xdr:nvCxnSpPr>
        <xdr:cNvPr id="2" name="Straight Arrow Connector 1"/>
        <xdr:cNvCxnSpPr/>
      </xdr:nvCxnSpPr>
      <xdr:spPr>
        <a:xfrm>
          <a:off x="833933" y="1536192"/>
          <a:ext cx="1" cy="1258214"/>
        </a:xfrm>
        <a:prstGeom prst="straightConnector1">
          <a:avLst/>
        </a:prstGeom>
        <a:ln w="79375">
          <a:solidFill>
            <a:schemeClr val="tx1">
              <a:lumMod val="50000"/>
              <a:lumOff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152400</xdr:rowOff>
    </xdr:from>
    <xdr:to>
      <xdr:col>2</xdr:col>
      <xdr:colOff>0</xdr:colOff>
      <xdr:row>3</xdr:row>
      <xdr:rowOff>1000125</xdr:rowOff>
    </xdr:to>
    <xdr:sp macro="" textlink="">
      <xdr:nvSpPr>
        <xdr:cNvPr id="6" name="Oval 5"/>
        <xdr:cNvSpPr/>
      </xdr:nvSpPr>
      <xdr:spPr>
        <a:xfrm>
          <a:off x="981075" y="1676400"/>
          <a:ext cx="676275" cy="847725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48310</xdr:colOff>
      <xdr:row>3</xdr:row>
      <xdr:rowOff>268072</xdr:rowOff>
    </xdr:from>
    <xdr:to>
      <xdr:col>17</xdr:col>
      <xdr:colOff>29261</xdr:colOff>
      <xdr:row>3</xdr:row>
      <xdr:rowOff>972922</xdr:rowOff>
    </xdr:to>
    <xdr:sp macro="" textlink="">
      <xdr:nvSpPr>
        <xdr:cNvPr id="3" name="Oval 2"/>
        <xdr:cNvSpPr/>
      </xdr:nvSpPr>
      <xdr:spPr>
        <a:xfrm>
          <a:off x="19726198" y="1804264"/>
          <a:ext cx="1180643" cy="704850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mittee%20Responses/Fall%202019%20IER%20Ranking%20Rubric%20by%20William%20Gar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</sheetNames>
    <sheetDataSet>
      <sheetData sheetId="0" refreshError="1"/>
      <sheetData sheetId="1">
        <row r="6">
          <cell r="K6">
            <v>24</v>
          </cell>
        </row>
        <row r="7">
          <cell r="K7">
            <v>25</v>
          </cell>
        </row>
        <row r="8">
          <cell r="K8">
            <v>19</v>
          </cell>
        </row>
        <row r="9">
          <cell r="K9">
            <v>17</v>
          </cell>
        </row>
        <row r="10">
          <cell r="K10">
            <v>16</v>
          </cell>
        </row>
        <row r="11">
          <cell r="K11">
            <v>29</v>
          </cell>
        </row>
        <row r="12">
          <cell r="K12">
            <v>19</v>
          </cell>
        </row>
        <row r="13">
          <cell r="K13">
            <v>25</v>
          </cell>
        </row>
        <row r="14">
          <cell r="K14">
            <v>24</v>
          </cell>
        </row>
        <row r="15">
          <cell r="K15">
            <v>28</v>
          </cell>
        </row>
        <row r="16">
          <cell r="K16">
            <v>23</v>
          </cell>
        </row>
        <row r="17">
          <cell r="K17">
            <v>26</v>
          </cell>
        </row>
        <row r="18">
          <cell r="K18">
            <v>23</v>
          </cell>
        </row>
        <row r="19">
          <cell r="K19">
            <v>23</v>
          </cell>
        </row>
        <row r="20">
          <cell r="K20">
            <v>26</v>
          </cell>
        </row>
        <row r="21">
          <cell r="K21">
            <v>25</v>
          </cell>
        </row>
        <row r="22">
          <cell r="K22">
            <v>26</v>
          </cell>
        </row>
        <row r="23">
          <cell r="K23">
            <v>26</v>
          </cell>
        </row>
        <row r="24">
          <cell r="K24">
            <v>25</v>
          </cell>
        </row>
        <row r="25">
          <cell r="K25">
            <v>28</v>
          </cell>
        </row>
        <row r="26">
          <cell r="K26">
            <v>27</v>
          </cell>
        </row>
        <row r="27">
          <cell r="K27">
            <v>25</v>
          </cell>
        </row>
        <row r="28">
          <cell r="K28">
            <v>26</v>
          </cell>
        </row>
        <row r="29">
          <cell r="K29">
            <v>27</v>
          </cell>
        </row>
        <row r="30">
          <cell r="K30">
            <v>27</v>
          </cell>
        </row>
        <row r="31">
          <cell r="K31">
            <v>27</v>
          </cell>
        </row>
        <row r="32">
          <cell r="K32">
            <v>24</v>
          </cell>
        </row>
        <row r="33">
          <cell r="K33">
            <v>25</v>
          </cell>
        </row>
        <row r="34">
          <cell r="K34">
            <v>27</v>
          </cell>
        </row>
        <row r="35">
          <cell r="K35">
            <v>26</v>
          </cell>
        </row>
        <row r="36">
          <cell r="K36">
            <v>26</v>
          </cell>
        </row>
        <row r="37">
          <cell r="K37">
            <v>28</v>
          </cell>
        </row>
        <row r="38">
          <cell r="K38">
            <v>24</v>
          </cell>
        </row>
        <row r="39">
          <cell r="K39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laspositascollege.edu/gv/rac/assets/docs/2019-20/19-20-ier/fall19_ier_scans/14.pdf" TargetMode="External"/><Relationship Id="rId18" Type="http://schemas.openxmlformats.org/officeDocument/2006/relationships/hyperlink" Target="http://www.laspositascollege.edu/gv/rac/assets/docs/2019-20/19-20-ier/fall19_ier_scans/19.pdf" TargetMode="External"/><Relationship Id="rId26" Type="http://schemas.openxmlformats.org/officeDocument/2006/relationships/hyperlink" Target="http://www.laspositascollege.edu/gv/rac/assets/docs/2019-20/19-20-ier/fall19_ier_scans/27.pdf" TargetMode="External"/><Relationship Id="rId3" Type="http://schemas.openxmlformats.org/officeDocument/2006/relationships/hyperlink" Target="http://www.laspositascollege.edu/gv/rac/assets/docs/2019-20/19-20-ier/fall19_ier_scans/03.pdf" TargetMode="External"/><Relationship Id="rId21" Type="http://schemas.openxmlformats.org/officeDocument/2006/relationships/hyperlink" Target="http://www.laspositascollege.edu/gv/rac/assets/docs/2019-20/19-20-ier/fall19_ier_scans/22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laspositascollege.edu/gv/rac/assets/docs/2019-20/19-20-ier/fall19_ier_scans/07.pdf" TargetMode="External"/><Relationship Id="rId12" Type="http://schemas.openxmlformats.org/officeDocument/2006/relationships/hyperlink" Target="http://www.laspositascollege.edu/gv/rac/assets/docs/2019-20/19-20-ier/fall19_ier_scans/13.pdf" TargetMode="External"/><Relationship Id="rId17" Type="http://schemas.openxmlformats.org/officeDocument/2006/relationships/hyperlink" Target="http://www.laspositascollege.edu/gv/rac/assets/docs/2019-20/19-20-ier/fall19_ier_scans/18.pdf" TargetMode="External"/><Relationship Id="rId25" Type="http://schemas.openxmlformats.org/officeDocument/2006/relationships/hyperlink" Target="http://www.laspositascollege.edu/gv/rac/assets/docs/2019-20/19-20-ier/fall19_ier_scans/26.pdf" TargetMode="External"/><Relationship Id="rId33" Type="http://schemas.openxmlformats.org/officeDocument/2006/relationships/hyperlink" Target="http://www.laspositascollege.edu/gv/rac/assets/docs/2019-20/19-20-ier/fall19_ier_scans/34.pdf" TargetMode="External"/><Relationship Id="rId2" Type="http://schemas.openxmlformats.org/officeDocument/2006/relationships/hyperlink" Target="http://www.laspositascollege.edu/gv/rac/assets/docs/2019-20/19-20-ier/fall19_ier_scans/02.pdf" TargetMode="External"/><Relationship Id="rId16" Type="http://schemas.openxmlformats.org/officeDocument/2006/relationships/hyperlink" Target="http://www.laspositascollege.edu/gv/rac/assets/docs/2019-20/19-20-ier/fall19_ier_scans/17.pdf" TargetMode="External"/><Relationship Id="rId20" Type="http://schemas.openxmlformats.org/officeDocument/2006/relationships/hyperlink" Target="http://www.laspositascollege.edu/gv/rac/assets/docs/2019-20/19-20-ier/fall19_ier_scans/21.pdf" TargetMode="External"/><Relationship Id="rId29" Type="http://schemas.openxmlformats.org/officeDocument/2006/relationships/hyperlink" Target="http://www.laspositascollege.edu/gv/rac/assets/docs/2019-20/19-20-ier/fall19_ier_scans/30.pdf" TargetMode="External"/><Relationship Id="rId1" Type="http://schemas.openxmlformats.org/officeDocument/2006/relationships/hyperlink" Target="http://www.laspositascollege.edu/gv/rac/assets/docs/2019-20/19-20-ier/fall19_ier_scans/01.pdf" TargetMode="External"/><Relationship Id="rId6" Type="http://schemas.openxmlformats.org/officeDocument/2006/relationships/hyperlink" Target="http://www.laspositascollege.edu/gv/rac/assets/docs/2019-20/19-20-ier/fall19_ier_scans/06.pdf" TargetMode="External"/><Relationship Id="rId11" Type="http://schemas.openxmlformats.org/officeDocument/2006/relationships/hyperlink" Target="http://www.laspositascollege.edu/gv/rac/assets/docs/2019-20/19-20-ier/fall19_ier_scans/12.pdf" TargetMode="External"/><Relationship Id="rId24" Type="http://schemas.openxmlformats.org/officeDocument/2006/relationships/hyperlink" Target="http://www.laspositascollege.edu/gv/rac/assets/docs/2019-20/19-20-ier/fall19_ier_scans/25.pdf" TargetMode="External"/><Relationship Id="rId32" Type="http://schemas.openxmlformats.org/officeDocument/2006/relationships/hyperlink" Target="http://www.laspositascollege.edu/gv/rac/assets/docs/2019-20/19-20-ier/fall19_ier_scans/33.pdf" TargetMode="External"/><Relationship Id="rId5" Type="http://schemas.openxmlformats.org/officeDocument/2006/relationships/hyperlink" Target="http://www.laspositascollege.edu/gv/rac/assets/docs/2019-20/19-20-ier/fall19_ier_scans/05.pdf" TargetMode="External"/><Relationship Id="rId15" Type="http://schemas.openxmlformats.org/officeDocument/2006/relationships/hyperlink" Target="http://www.laspositascollege.edu/gv/rac/assets/docs/2019-20/19-20-ier/fall19_ier_scans/16.pdf" TargetMode="External"/><Relationship Id="rId23" Type="http://schemas.openxmlformats.org/officeDocument/2006/relationships/hyperlink" Target="http://www.laspositascollege.edu/gv/rac/assets/docs/2019-20/19-20-ier/fall19_ier_scans/24.pdf" TargetMode="External"/><Relationship Id="rId28" Type="http://schemas.openxmlformats.org/officeDocument/2006/relationships/hyperlink" Target="http://www.laspositascollege.edu/gv/rac/assets/docs/2019-20/19-20-ier/fall19_ier_scans/29.pdf" TargetMode="External"/><Relationship Id="rId10" Type="http://schemas.openxmlformats.org/officeDocument/2006/relationships/hyperlink" Target="http://www.laspositascollege.edu/gv/rac/assets/docs/2019-20/19-20-ier/fall19_ier_scans/10.pdf" TargetMode="External"/><Relationship Id="rId19" Type="http://schemas.openxmlformats.org/officeDocument/2006/relationships/hyperlink" Target="http://www.laspositascollege.edu/gv/rac/assets/docs/2019-20/19-20-ier/fall19_ier_scans/20.pdf" TargetMode="External"/><Relationship Id="rId31" Type="http://schemas.openxmlformats.org/officeDocument/2006/relationships/hyperlink" Target="http://www.laspositascollege.edu/gv/rac/assets/docs/2019-20/19-20-ier/fall19_ier_scans/32.pdf" TargetMode="External"/><Relationship Id="rId4" Type="http://schemas.openxmlformats.org/officeDocument/2006/relationships/hyperlink" Target="http://www.laspositascollege.edu/gv/rac/assets/docs/2019-20/19-20-ier/fall19_ier_scans/04.pdf" TargetMode="External"/><Relationship Id="rId9" Type="http://schemas.openxmlformats.org/officeDocument/2006/relationships/hyperlink" Target="http://www.laspositascollege.edu/gv/rac/assets/docs/2019-20/19-20-ier/fall19_ier_scans/09.pdf" TargetMode="External"/><Relationship Id="rId14" Type="http://schemas.openxmlformats.org/officeDocument/2006/relationships/hyperlink" Target="http://www.laspositascollege.edu/gv/rac/assets/docs/2019-20/19-20-ier/fall19_ier_scans/15.pdf" TargetMode="External"/><Relationship Id="rId22" Type="http://schemas.openxmlformats.org/officeDocument/2006/relationships/hyperlink" Target="http://www.laspositascollege.edu/gv/rac/assets/docs/2019-20/19-20-ier/fall19_ier_scans/23.pdf" TargetMode="External"/><Relationship Id="rId27" Type="http://schemas.openxmlformats.org/officeDocument/2006/relationships/hyperlink" Target="http://www.laspositascollege.edu/gv/rac/assets/docs/2019-20/19-20-ier/fall19_ier_scans/28.pdf" TargetMode="External"/><Relationship Id="rId30" Type="http://schemas.openxmlformats.org/officeDocument/2006/relationships/hyperlink" Target="http://www.laspositascollege.edu/gv/rac/assets/docs/2019-20/19-20-ier/fall19_ier_scans/31.pdf" TargetMode="External"/><Relationship Id="rId35" Type="http://schemas.openxmlformats.org/officeDocument/2006/relationships/drawing" Target="../drawings/drawing2.xml"/><Relationship Id="rId8" Type="http://schemas.openxmlformats.org/officeDocument/2006/relationships/hyperlink" Target="http://www.laspositascollege.edu/gv/rac/assets/docs/2019-20/19-20-ier/fall19_ier_scans/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9"/>
  <sheetViews>
    <sheetView tabSelected="1" zoomScale="90" zoomScaleNormal="90" workbookViewId="0">
      <pane xSplit="4" topLeftCell="E1" activePane="topRight" state="frozen"/>
      <selection pane="topRight" activeCell="B6" sqref="B6"/>
    </sheetView>
  </sheetViews>
  <sheetFormatPr defaultRowHeight="15.55" x14ac:dyDescent="0.3"/>
  <cols>
    <col min="1" max="1" width="14.6640625" style="17" customWidth="1"/>
    <col min="2" max="2" width="15.21875" style="13" customWidth="1"/>
    <col min="3" max="3" width="66.88671875" style="6" customWidth="1"/>
    <col min="4" max="4" width="11.6640625" style="21" customWidth="1"/>
    <col min="5" max="5" width="23" style="21" bestFit="1" customWidth="1"/>
    <col min="6" max="6" width="12.33203125" style="67" customWidth="1"/>
    <col min="7" max="7" width="13.5546875" style="68" bestFit="1" customWidth="1"/>
    <col min="8" max="8" width="11.109375" style="69" bestFit="1" customWidth="1"/>
    <col min="9" max="9" width="11.5546875" style="70" bestFit="1" customWidth="1"/>
    <col min="10" max="11" width="11.5546875" style="70" customWidth="1"/>
    <col min="12" max="16" width="11.5546875" style="10" customWidth="1"/>
    <col min="17" max="17" width="18.109375" style="7" customWidth="1"/>
    <col min="18" max="18" width="9.109375" style="1"/>
  </cols>
  <sheetData>
    <row r="1" spans="1:33" s="12" customFormat="1" ht="36" customHeight="1" thickBot="1" x14ac:dyDescent="0.45">
      <c r="A1" s="75" t="s">
        <v>56</v>
      </c>
      <c r="B1" s="76"/>
      <c r="C1" s="76"/>
      <c r="D1" s="30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2"/>
      <c r="R1" s="11"/>
    </row>
    <row r="2" spans="1:33" s="9" customFormat="1" ht="18" customHeight="1" x14ac:dyDescent="0.45">
      <c r="A2" s="77" t="s">
        <v>2</v>
      </c>
      <c r="B2" s="46"/>
      <c r="C2" s="78" t="s">
        <v>4</v>
      </c>
      <c r="D2" s="78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15"/>
    </row>
    <row r="3" spans="1:33" s="9" customFormat="1" ht="66.25" customHeight="1" thickBot="1" x14ac:dyDescent="0.3">
      <c r="A3" s="77"/>
      <c r="B3" s="46"/>
      <c r="C3" s="78"/>
      <c r="D3" s="78"/>
      <c r="E3" s="44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45"/>
    </row>
    <row r="4" spans="1:33" s="8" customFormat="1" ht="89.6" customHeight="1" thickBot="1" x14ac:dyDescent="0.3">
      <c r="A4" s="93" t="s">
        <v>57</v>
      </c>
      <c r="B4" s="29" t="s">
        <v>1</v>
      </c>
      <c r="C4" s="31" t="s">
        <v>5</v>
      </c>
      <c r="D4" s="32" t="s">
        <v>6</v>
      </c>
      <c r="E4" s="33" t="s">
        <v>0</v>
      </c>
      <c r="F4" s="59" t="s">
        <v>44</v>
      </c>
      <c r="G4" s="60" t="s">
        <v>45</v>
      </c>
      <c r="H4" s="59" t="s">
        <v>46</v>
      </c>
      <c r="I4" s="59" t="s">
        <v>47</v>
      </c>
      <c r="J4" s="59" t="s">
        <v>48</v>
      </c>
      <c r="K4" s="59" t="s">
        <v>49</v>
      </c>
      <c r="L4" s="52" t="s">
        <v>50</v>
      </c>
      <c r="M4" s="52" t="s">
        <v>51</v>
      </c>
      <c r="N4" s="52" t="s">
        <v>52</v>
      </c>
      <c r="O4" s="52" t="s">
        <v>53</v>
      </c>
      <c r="P4" s="52" t="s">
        <v>54</v>
      </c>
      <c r="Q4" s="29" t="s">
        <v>3</v>
      </c>
    </row>
    <row r="5" spans="1:33" s="8" customFormat="1" ht="13.7" customHeight="1" thickBot="1" x14ac:dyDescent="0.3">
      <c r="A5" s="27"/>
      <c r="B5" s="18"/>
      <c r="C5" s="19"/>
      <c r="D5" s="20"/>
      <c r="E5" s="20"/>
      <c r="F5" s="61"/>
      <c r="G5" s="62"/>
      <c r="H5" s="61"/>
      <c r="I5" s="61"/>
      <c r="J5" s="61"/>
      <c r="K5" s="61"/>
      <c r="L5" s="35"/>
      <c r="M5" s="35"/>
      <c r="N5" s="35"/>
      <c r="O5" s="35"/>
      <c r="P5" s="35"/>
      <c r="Q5" s="35" t="s">
        <v>55</v>
      </c>
    </row>
    <row r="6" spans="1:33" s="4" customFormat="1" ht="41.05" customHeight="1" thickBot="1" x14ac:dyDescent="0.3">
      <c r="A6" s="28">
        <v>32</v>
      </c>
      <c r="B6" s="94">
        <f>_xlfn.RANK.EQ(Q6,$Q$6:$Q$39)</f>
        <v>1</v>
      </c>
      <c r="C6" s="16" t="s">
        <v>18</v>
      </c>
      <c r="D6" s="22" t="s">
        <v>17</v>
      </c>
      <c r="E6" s="34">
        <v>650.42999999999995</v>
      </c>
      <c r="F6" s="53">
        <f>[1]Sheet1!K37</f>
        <v>28</v>
      </c>
      <c r="G6" s="54">
        <v>27</v>
      </c>
      <c r="H6" s="54">
        <v>34</v>
      </c>
      <c r="I6" s="54">
        <v>33</v>
      </c>
      <c r="J6" s="56">
        <v>29</v>
      </c>
      <c r="K6" s="54">
        <v>28</v>
      </c>
      <c r="L6" s="47">
        <v>32</v>
      </c>
      <c r="M6" s="47">
        <v>31</v>
      </c>
      <c r="N6" s="47">
        <v>35</v>
      </c>
      <c r="O6" s="47">
        <v>34</v>
      </c>
      <c r="P6" s="47">
        <v>28</v>
      </c>
      <c r="Q6" s="48">
        <f>SUM(F6:P6)</f>
        <v>339</v>
      </c>
      <c r="R6" s="2"/>
      <c r="S6" s="3"/>
      <c r="AG6" s="5"/>
    </row>
    <row r="7" spans="1:33" s="4" customFormat="1" ht="41.05" customHeight="1" thickBot="1" x14ac:dyDescent="0.3">
      <c r="A7" s="28">
        <v>14</v>
      </c>
      <c r="B7" s="94">
        <f>_xlfn.RANK.EQ(Q7,$Q$6:$Q$39)</f>
        <v>2</v>
      </c>
      <c r="C7" s="16" t="s">
        <v>14</v>
      </c>
      <c r="D7" s="22" t="s">
        <v>9</v>
      </c>
      <c r="E7" s="34">
        <v>1323.26</v>
      </c>
      <c r="F7" s="55">
        <f>[1]Sheet1!K19</f>
        <v>23</v>
      </c>
      <c r="G7" s="56">
        <v>26</v>
      </c>
      <c r="H7" s="56">
        <v>32</v>
      </c>
      <c r="I7" s="56">
        <v>30</v>
      </c>
      <c r="J7" s="56">
        <v>32</v>
      </c>
      <c r="K7" s="56">
        <v>28</v>
      </c>
      <c r="L7" s="43">
        <v>30</v>
      </c>
      <c r="M7" s="43">
        <v>29</v>
      </c>
      <c r="N7" s="43">
        <v>35</v>
      </c>
      <c r="O7" s="43">
        <v>33</v>
      </c>
      <c r="P7" s="43">
        <v>27</v>
      </c>
      <c r="Q7" s="49">
        <f>SUM(F7:P7)</f>
        <v>325</v>
      </c>
      <c r="R7" s="2"/>
      <c r="S7" s="3"/>
      <c r="AG7" s="5"/>
    </row>
    <row r="8" spans="1:33" s="4" customFormat="1" ht="41.05" customHeight="1" thickBot="1" x14ac:dyDescent="0.3">
      <c r="A8" s="28">
        <v>18</v>
      </c>
      <c r="B8" s="94">
        <f>_xlfn.RANK.EQ(Q8,$Q$6:$Q$39)</f>
        <v>3</v>
      </c>
      <c r="C8" s="16" t="s">
        <v>31</v>
      </c>
      <c r="D8" s="22" t="s">
        <v>24</v>
      </c>
      <c r="E8" s="34">
        <v>3929.96</v>
      </c>
      <c r="F8" s="55">
        <f>[1]Sheet1!K23</f>
        <v>26</v>
      </c>
      <c r="G8" s="56">
        <v>26</v>
      </c>
      <c r="H8" s="56">
        <v>31</v>
      </c>
      <c r="I8" s="56">
        <v>31</v>
      </c>
      <c r="J8" s="56">
        <v>28</v>
      </c>
      <c r="K8" s="56">
        <v>30</v>
      </c>
      <c r="L8" s="43">
        <v>31</v>
      </c>
      <c r="M8" s="43">
        <v>33</v>
      </c>
      <c r="N8" s="43">
        <v>27</v>
      </c>
      <c r="O8" s="43">
        <v>30</v>
      </c>
      <c r="P8" s="43">
        <v>27</v>
      </c>
      <c r="Q8" s="49">
        <f>SUM(F8:P8)</f>
        <v>320</v>
      </c>
      <c r="R8" s="2"/>
      <c r="S8" s="3"/>
      <c r="AG8" s="5"/>
    </row>
    <row r="9" spans="1:33" s="4" customFormat="1" ht="41.05" customHeight="1" thickBot="1" x14ac:dyDescent="0.3">
      <c r="A9" s="28">
        <v>11</v>
      </c>
      <c r="B9" s="94">
        <f>_xlfn.RANK.EQ(Q9,$Q$6:$Q$39)</f>
        <v>4</v>
      </c>
      <c r="C9" s="16" t="s">
        <v>12</v>
      </c>
      <c r="D9" s="22" t="s">
        <v>9</v>
      </c>
      <c r="E9" s="34">
        <v>8230.16</v>
      </c>
      <c r="F9" s="55">
        <f>[1]Sheet1!K16</f>
        <v>23</v>
      </c>
      <c r="G9" s="56">
        <v>26</v>
      </c>
      <c r="H9" s="56">
        <v>28</v>
      </c>
      <c r="I9" s="56">
        <v>30</v>
      </c>
      <c r="J9" s="56">
        <v>29</v>
      </c>
      <c r="K9" s="56">
        <v>29</v>
      </c>
      <c r="L9" s="43">
        <v>30</v>
      </c>
      <c r="M9" s="43">
        <v>31</v>
      </c>
      <c r="N9" s="43">
        <v>33</v>
      </c>
      <c r="O9" s="43">
        <v>33</v>
      </c>
      <c r="P9" s="43">
        <v>27</v>
      </c>
      <c r="Q9" s="49">
        <f>SUM(F9:P9)</f>
        <v>319</v>
      </c>
      <c r="R9" s="2"/>
      <c r="S9" s="3"/>
      <c r="AG9" s="5"/>
    </row>
    <row r="10" spans="1:33" s="4" customFormat="1" ht="41.05" customHeight="1" thickBot="1" x14ac:dyDescent="0.3">
      <c r="A10" s="28">
        <v>25</v>
      </c>
      <c r="B10" s="94">
        <f>_xlfn.RANK.EQ(Q10,$Q$6:$Q$39)</f>
        <v>4</v>
      </c>
      <c r="C10" s="16" t="s">
        <v>41</v>
      </c>
      <c r="D10" s="22" t="s">
        <v>24</v>
      </c>
      <c r="E10" s="34">
        <v>4314.72</v>
      </c>
      <c r="F10" s="55">
        <f>[1]Sheet1!K30</f>
        <v>27</v>
      </c>
      <c r="G10" s="56">
        <v>28</v>
      </c>
      <c r="H10" s="56">
        <v>29</v>
      </c>
      <c r="I10" s="56">
        <v>28</v>
      </c>
      <c r="J10" s="56">
        <v>32</v>
      </c>
      <c r="K10" s="56">
        <v>26</v>
      </c>
      <c r="L10" s="43">
        <v>31</v>
      </c>
      <c r="M10" s="43">
        <v>33</v>
      </c>
      <c r="N10" s="43">
        <v>32</v>
      </c>
      <c r="O10" s="43">
        <v>31</v>
      </c>
      <c r="P10" s="43">
        <v>22</v>
      </c>
      <c r="Q10" s="49">
        <f>SUM(F10:P10)</f>
        <v>319</v>
      </c>
      <c r="R10" s="2"/>
      <c r="S10" s="3"/>
      <c r="AG10" s="5"/>
    </row>
    <row r="11" spans="1:33" s="4" customFormat="1" ht="41.05" customHeight="1" thickBot="1" x14ac:dyDescent="0.3">
      <c r="A11" s="28">
        <v>19</v>
      </c>
      <c r="B11" s="94">
        <f>_xlfn.RANK.EQ(Q11,$Q$6:$Q$39)</f>
        <v>6</v>
      </c>
      <c r="C11" s="16" t="s">
        <v>30</v>
      </c>
      <c r="D11" s="22" t="s">
        <v>24</v>
      </c>
      <c r="E11" s="34">
        <v>9052.3799999999992</v>
      </c>
      <c r="F11" s="55">
        <f>[1]Sheet1!K24</f>
        <v>25</v>
      </c>
      <c r="G11" s="56">
        <v>26</v>
      </c>
      <c r="H11" s="56">
        <v>31</v>
      </c>
      <c r="I11" s="56">
        <v>31</v>
      </c>
      <c r="J11" s="56">
        <v>30</v>
      </c>
      <c r="K11" s="56">
        <v>29</v>
      </c>
      <c r="L11" s="43">
        <v>31</v>
      </c>
      <c r="M11" s="43">
        <v>33</v>
      </c>
      <c r="N11" s="43">
        <v>22</v>
      </c>
      <c r="O11" s="43">
        <v>31</v>
      </c>
      <c r="P11" s="43">
        <v>27</v>
      </c>
      <c r="Q11" s="49">
        <f>SUM(F11:P11)</f>
        <v>316</v>
      </c>
      <c r="R11" s="2"/>
      <c r="S11" s="3"/>
      <c r="AG11" s="5"/>
    </row>
    <row r="12" spans="1:33" s="4" customFormat="1" ht="41.05" customHeight="1" thickBot="1" x14ac:dyDescent="0.3">
      <c r="A12" s="28">
        <v>31</v>
      </c>
      <c r="B12" s="94">
        <f>_xlfn.RANK.EQ(Q12,$Q$6:$Q$39)</f>
        <v>6</v>
      </c>
      <c r="C12" s="16" t="s">
        <v>58</v>
      </c>
      <c r="D12" s="22" t="s">
        <v>17</v>
      </c>
      <c r="E12" s="34">
        <v>10656.5</v>
      </c>
      <c r="F12" s="55">
        <f>[1]Sheet1!K36</f>
        <v>26</v>
      </c>
      <c r="G12" s="56">
        <v>26</v>
      </c>
      <c r="H12" s="56">
        <v>32</v>
      </c>
      <c r="I12" s="56">
        <v>33</v>
      </c>
      <c r="J12" s="56">
        <v>15</v>
      </c>
      <c r="K12" s="56">
        <v>27</v>
      </c>
      <c r="L12" s="43">
        <v>33</v>
      </c>
      <c r="M12" s="43">
        <v>35</v>
      </c>
      <c r="N12" s="43">
        <v>27</v>
      </c>
      <c r="O12" s="43">
        <v>31</v>
      </c>
      <c r="P12" s="43">
        <v>31</v>
      </c>
      <c r="Q12" s="49">
        <f>SUM(F12:P12)</f>
        <v>316</v>
      </c>
      <c r="R12" s="2"/>
      <c r="S12" s="3"/>
      <c r="AG12" s="5"/>
    </row>
    <row r="13" spans="1:33" s="4" customFormat="1" ht="41.05" customHeight="1" thickBot="1" x14ac:dyDescent="0.3">
      <c r="A13" s="28">
        <v>22</v>
      </c>
      <c r="B13" s="94">
        <f>_xlfn.RANK.EQ(Q13,$Q$6:$Q$39)</f>
        <v>8</v>
      </c>
      <c r="C13" s="16" t="s">
        <v>36</v>
      </c>
      <c r="D13" s="22" t="s">
        <v>24</v>
      </c>
      <c r="E13" s="34">
        <v>319.69</v>
      </c>
      <c r="F13" s="55">
        <f>[1]Sheet1!K27</f>
        <v>25</v>
      </c>
      <c r="G13" s="56">
        <v>29</v>
      </c>
      <c r="H13" s="56">
        <v>26</v>
      </c>
      <c r="I13" s="56">
        <v>32</v>
      </c>
      <c r="J13" s="56">
        <v>23</v>
      </c>
      <c r="K13" s="56">
        <v>25</v>
      </c>
      <c r="L13" s="43">
        <v>33</v>
      </c>
      <c r="M13" s="43">
        <v>35</v>
      </c>
      <c r="N13" s="43">
        <v>30</v>
      </c>
      <c r="O13" s="43">
        <v>28</v>
      </c>
      <c r="P13" s="43">
        <v>26</v>
      </c>
      <c r="Q13" s="49">
        <f>SUM(F13:P13)</f>
        <v>312</v>
      </c>
      <c r="R13" s="2"/>
      <c r="S13" s="3"/>
      <c r="AG13" s="5"/>
    </row>
    <row r="14" spans="1:33" s="4" customFormat="1" ht="41.05" customHeight="1" thickBot="1" x14ac:dyDescent="0.3">
      <c r="A14" s="28">
        <v>17</v>
      </c>
      <c r="B14" s="94">
        <f>_xlfn.RANK.EQ(Q14,$Q$6:$Q$39)</f>
        <v>9</v>
      </c>
      <c r="C14" s="16" t="s">
        <v>28</v>
      </c>
      <c r="D14" s="22" t="s">
        <v>24</v>
      </c>
      <c r="E14" s="34">
        <v>1872.3</v>
      </c>
      <c r="F14" s="55">
        <f>[1]Sheet1!K22</f>
        <v>26</v>
      </c>
      <c r="G14" s="56">
        <v>26</v>
      </c>
      <c r="H14" s="56">
        <v>30</v>
      </c>
      <c r="I14" s="56">
        <v>31</v>
      </c>
      <c r="J14" s="56">
        <v>28</v>
      </c>
      <c r="K14" s="56">
        <v>26</v>
      </c>
      <c r="L14" s="43">
        <v>31</v>
      </c>
      <c r="M14" s="43">
        <v>29</v>
      </c>
      <c r="N14" s="43">
        <v>28</v>
      </c>
      <c r="O14" s="43">
        <v>24</v>
      </c>
      <c r="P14" s="43">
        <v>30</v>
      </c>
      <c r="Q14" s="49">
        <f>SUM(F14:P14)</f>
        <v>309</v>
      </c>
      <c r="R14" s="2"/>
      <c r="S14" s="3"/>
      <c r="AG14" s="5"/>
    </row>
    <row r="15" spans="1:33" s="4" customFormat="1" ht="41.05" customHeight="1" thickBot="1" x14ac:dyDescent="0.3">
      <c r="A15" s="28">
        <v>29</v>
      </c>
      <c r="B15" s="94">
        <f>_xlfn.RANK.EQ(Q15,$Q$6:$Q$39)</f>
        <v>10</v>
      </c>
      <c r="C15" s="16" t="s">
        <v>16</v>
      </c>
      <c r="D15" s="22" t="s">
        <v>17</v>
      </c>
      <c r="E15" s="34">
        <v>3418.43</v>
      </c>
      <c r="F15" s="55">
        <f>[1]Sheet1!K34</f>
        <v>27</v>
      </c>
      <c r="G15" s="56">
        <v>27</v>
      </c>
      <c r="H15" s="56">
        <v>32</v>
      </c>
      <c r="I15" s="56">
        <v>32</v>
      </c>
      <c r="J15" s="56">
        <v>15</v>
      </c>
      <c r="K15" s="56">
        <v>26</v>
      </c>
      <c r="L15" s="43">
        <v>33</v>
      </c>
      <c r="M15" s="43">
        <v>29</v>
      </c>
      <c r="N15" s="43">
        <v>25</v>
      </c>
      <c r="O15" s="43">
        <v>31</v>
      </c>
      <c r="P15" s="43">
        <v>28</v>
      </c>
      <c r="Q15" s="49">
        <f>SUM(F15:P15)</f>
        <v>305</v>
      </c>
      <c r="R15" s="2"/>
      <c r="S15" s="3"/>
      <c r="AG15" s="5"/>
    </row>
    <row r="16" spans="1:33" s="4" customFormat="1" ht="41.05" customHeight="1" thickBot="1" x14ac:dyDescent="0.3">
      <c r="A16" s="28">
        <v>10</v>
      </c>
      <c r="B16" s="94">
        <f>_xlfn.RANK.EQ(Q16,$Q$6:$Q$39)</f>
        <v>11</v>
      </c>
      <c r="C16" s="16" t="s">
        <v>11</v>
      </c>
      <c r="D16" s="22" t="s">
        <v>9</v>
      </c>
      <c r="E16" s="34">
        <v>17099.84</v>
      </c>
      <c r="F16" s="55">
        <f>[1]Sheet1!K15</f>
        <v>28</v>
      </c>
      <c r="G16" s="56">
        <v>25</v>
      </c>
      <c r="H16" s="56">
        <v>31</v>
      </c>
      <c r="I16" s="56">
        <v>28</v>
      </c>
      <c r="J16" s="56">
        <v>22</v>
      </c>
      <c r="K16" s="56">
        <v>26</v>
      </c>
      <c r="L16" s="43">
        <v>28</v>
      </c>
      <c r="M16" s="43">
        <v>33</v>
      </c>
      <c r="N16" s="43">
        <v>24</v>
      </c>
      <c r="O16" s="43">
        <v>28</v>
      </c>
      <c r="P16" s="43">
        <v>26</v>
      </c>
      <c r="Q16" s="49">
        <f>SUM(F16:P16)</f>
        <v>299</v>
      </c>
      <c r="R16" s="2"/>
      <c r="S16" s="3"/>
      <c r="AG16" s="5"/>
    </row>
    <row r="17" spans="1:33" s="4" customFormat="1" ht="41.05" customHeight="1" thickBot="1" x14ac:dyDescent="0.3">
      <c r="A17" s="28">
        <v>21</v>
      </c>
      <c r="B17" s="94">
        <f>_xlfn.RANK.EQ(Q17,$Q$6:$Q$39)</f>
        <v>12</v>
      </c>
      <c r="C17" s="16" t="s">
        <v>40</v>
      </c>
      <c r="D17" s="22" t="s">
        <v>24</v>
      </c>
      <c r="E17" s="34">
        <v>46987.9</v>
      </c>
      <c r="F17" s="55">
        <f>[1]Sheet1!K26</f>
        <v>27</v>
      </c>
      <c r="G17" s="56">
        <v>30</v>
      </c>
      <c r="H17" s="56">
        <v>26</v>
      </c>
      <c r="I17" s="56">
        <v>28</v>
      </c>
      <c r="J17" s="56">
        <v>29</v>
      </c>
      <c r="K17" s="56">
        <v>27</v>
      </c>
      <c r="L17" s="43">
        <v>30</v>
      </c>
      <c r="M17" s="43">
        <v>28</v>
      </c>
      <c r="N17" s="43">
        <v>26</v>
      </c>
      <c r="O17" s="43">
        <v>23</v>
      </c>
      <c r="P17" s="43">
        <v>24</v>
      </c>
      <c r="Q17" s="49">
        <f>SUM(F17:P17)</f>
        <v>298</v>
      </c>
      <c r="R17" s="2"/>
      <c r="S17" s="3"/>
      <c r="AG17" s="5"/>
    </row>
    <row r="18" spans="1:33" s="4" customFormat="1" ht="41.05" customHeight="1" thickBot="1" x14ac:dyDescent="0.3">
      <c r="A18" s="28">
        <v>12</v>
      </c>
      <c r="B18" s="94">
        <f>_xlfn.RANK.EQ(Q18,$Q$6:$Q$39)</f>
        <v>13</v>
      </c>
      <c r="C18" s="16" t="s">
        <v>10</v>
      </c>
      <c r="D18" s="22" t="s">
        <v>9</v>
      </c>
      <c r="E18" s="34">
        <v>5931.67</v>
      </c>
      <c r="F18" s="55">
        <f>[1]Sheet1!K17</f>
        <v>26</v>
      </c>
      <c r="G18" s="56">
        <v>26</v>
      </c>
      <c r="H18" s="56">
        <v>31</v>
      </c>
      <c r="I18" s="56">
        <v>30</v>
      </c>
      <c r="J18" s="56">
        <v>30</v>
      </c>
      <c r="K18" s="56">
        <v>25</v>
      </c>
      <c r="L18" s="43">
        <v>26</v>
      </c>
      <c r="M18" s="43">
        <v>32</v>
      </c>
      <c r="N18" s="43">
        <v>19</v>
      </c>
      <c r="O18" s="43">
        <v>27</v>
      </c>
      <c r="P18" s="43">
        <v>24</v>
      </c>
      <c r="Q18" s="49">
        <f>SUM(F18:P18)</f>
        <v>296</v>
      </c>
      <c r="R18" s="2"/>
      <c r="S18" s="3"/>
      <c r="AG18" s="5"/>
    </row>
    <row r="19" spans="1:33" s="4" customFormat="1" ht="41.05" customHeight="1" thickBot="1" x14ac:dyDescent="0.3">
      <c r="A19" s="28">
        <v>13</v>
      </c>
      <c r="B19" s="94">
        <f>_xlfn.RANK.EQ(Q19,$Q$6:$Q$39)</f>
        <v>14</v>
      </c>
      <c r="C19" s="16" t="s">
        <v>13</v>
      </c>
      <c r="D19" s="22" t="s">
        <v>9</v>
      </c>
      <c r="E19" s="34">
        <v>1383.55</v>
      </c>
      <c r="F19" s="55">
        <f>[1]Sheet1!K18</f>
        <v>23</v>
      </c>
      <c r="G19" s="56">
        <v>26</v>
      </c>
      <c r="H19" s="56">
        <v>27</v>
      </c>
      <c r="I19" s="56">
        <v>28</v>
      </c>
      <c r="J19" s="56">
        <v>27</v>
      </c>
      <c r="K19" s="56">
        <v>25</v>
      </c>
      <c r="L19" s="43">
        <v>31</v>
      </c>
      <c r="M19" s="43">
        <v>28</v>
      </c>
      <c r="N19" s="43">
        <v>23</v>
      </c>
      <c r="O19" s="43">
        <v>30</v>
      </c>
      <c r="P19" s="43">
        <v>26</v>
      </c>
      <c r="Q19" s="49">
        <f>SUM(F19:P19)</f>
        <v>294</v>
      </c>
      <c r="R19" s="2"/>
      <c r="S19" s="3"/>
      <c r="AG19" s="5"/>
    </row>
    <row r="20" spans="1:33" s="4" customFormat="1" ht="41.05" customHeight="1" thickBot="1" x14ac:dyDescent="0.3">
      <c r="A20" s="28">
        <v>20</v>
      </c>
      <c r="B20" s="94">
        <f>_xlfn.RANK.EQ(Q20,$Q$6:$Q$39)</f>
        <v>14</v>
      </c>
      <c r="C20" s="16" t="s">
        <v>25</v>
      </c>
      <c r="D20" s="22" t="s">
        <v>24</v>
      </c>
      <c r="E20" s="34">
        <v>28541.93</v>
      </c>
      <c r="F20" s="55">
        <f>[1]Sheet1!K25</f>
        <v>28</v>
      </c>
      <c r="G20" s="56">
        <v>30</v>
      </c>
      <c r="H20" s="56">
        <v>28</v>
      </c>
      <c r="I20" s="56">
        <v>31</v>
      </c>
      <c r="J20" s="56">
        <v>24</v>
      </c>
      <c r="K20" s="56">
        <v>27</v>
      </c>
      <c r="L20" s="43">
        <v>24</v>
      </c>
      <c r="M20" s="43">
        <v>32</v>
      </c>
      <c r="N20" s="43">
        <v>20</v>
      </c>
      <c r="O20" s="43">
        <v>23</v>
      </c>
      <c r="P20" s="43">
        <v>27</v>
      </c>
      <c r="Q20" s="49">
        <f>SUM(F20:P20)</f>
        <v>294</v>
      </c>
      <c r="R20" s="2"/>
      <c r="S20" s="3"/>
      <c r="AG20" s="5"/>
    </row>
    <row r="21" spans="1:33" s="4" customFormat="1" ht="41.05" customHeight="1" thickBot="1" x14ac:dyDescent="0.3">
      <c r="A21" s="28">
        <v>9</v>
      </c>
      <c r="B21" s="94">
        <f>_xlfn.RANK.EQ(Q21,$Q$6:$Q$39)</f>
        <v>16</v>
      </c>
      <c r="C21" s="16" t="s">
        <v>20</v>
      </c>
      <c r="D21" s="22" t="s">
        <v>21</v>
      </c>
      <c r="E21" s="34">
        <v>8840.51</v>
      </c>
      <c r="F21" s="55">
        <f>[1]Sheet1!K14</f>
        <v>24</v>
      </c>
      <c r="G21" s="56">
        <v>26</v>
      </c>
      <c r="H21" s="56">
        <v>33</v>
      </c>
      <c r="I21" s="56">
        <v>32</v>
      </c>
      <c r="J21" s="56">
        <v>19</v>
      </c>
      <c r="K21" s="56">
        <v>24</v>
      </c>
      <c r="L21" s="43">
        <v>27</v>
      </c>
      <c r="M21" s="43">
        <v>29</v>
      </c>
      <c r="N21" s="43">
        <v>24</v>
      </c>
      <c r="O21" s="43">
        <v>29</v>
      </c>
      <c r="P21" s="43">
        <v>26</v>
      </c>
      <c r="Q21" s="49">
        <f>SUM(F21:P21)</f>
        <v>293</v>
      </c>
      <c r="R21" s="2"/>
      <c r="S21" s="3"/>
      <c r="AG21" s="5"/>
    </row>
    <row r="22" spans="1:33" s="4" customFormat="1" ht="41.05" customHeight="1" thickBot="1" x14ac:dyDescent="0.3">
      <c r="A22" s="28">
        <v>34</v>
      </c>
      <c r="B22" s="94">
        <f>_xlfn.RANK.EQ(Q22,$Q$6:$Q$39)</f>
        <v>17</v>
      </c>
      <c r="C22" s="16" t="s">
        <v>43</v>
      </c>
      <c r="D22" s="22" t="s">
        <v>9</v>
      </c>
      <c r="E22" s="34">
        <v>8249.31</v>
      </c>
      <c r="F22" s="55">
        <f>[1]Sheet1!K39</f>
        <v>24</v>
      </c>
      <c r="G22" s="56">
        <v>24</v>
      </c>
      <c r="H22" s="56">
        <v>30</v>
      </c>
      <c r="I22" s="56">
        <v>27</v>
      </c>
      <c r="J22" s="56">
        <v>33</v>
      </c>
      <c r="K22" s="56">
        <v>27</v>
      </c>
      <c r="L22" s="43">
        <v>14</v>
      </c>
      <c r="M22" s="43">
        <v>31</v>
      </c>
      <c r="N22" s="43">
        <v>28</v>
      </c>
      <c r="O22" s="43">
        <v>32</v>
      </c>
      <c r="P22" s="43">
        <v>22</v>
      </c>
      <c r="Q22" s="49">
        <f>SUM(F22:P22)</f>
        <v>292</v>
      </c>
      <c r="R22" s="2"/>
      <c r="S22" s="3"/>
      <c r="AG22" s="5"/>
    </row>
    <row r="23" spans="1:33" s="4" customFormat="1" ht="41.05" customHeight="1" thickBot="1" x14ac:dyDescent="0.3">
      <c r="A23" s="28">
        <v>24</v>
      </c>
      <c r="B23" s="94">
        <f>_xlfn.RANK.EQ(Q23,$Q$6:$Q$39)</f>
        <v>18</v>
      </c>
      <c r="C23" s="16" t="s">
        <v>37</v>
      </c>
      <c r="D23" s="22" t="s">
        <v>24</v>
      </c>
      <c r="E23" s="34">
        <v>13964.42</v>
      </c>
      <c r="F23" s="55">
        <f>[1]Sheet1!K29</f>
        <v>27</v>
      </c>
      <c r="G23" s="56">
        <v>30</v>
      </c>
      <c r="H23" s="56">
        <v>28</v>
      </c>
      <c r="I23" s="56">
        <v>28</v>
      </c>
      <c r="J23" s="56">
        <v>29</v>
      </c>
      <c r="K23" s="56">
        <v>24</v>
      </c>
      <c r="L23" s="43">
        <v>19</v>
      </c>
      <c r="M23" s="43">
        <v>35</v>
      </c>
      <c r="N23" s="43">
        <v>20</v>
      </c>
      <c r="O23" s="43">
        <v>24</v>
      </c>
      <c r="P23" s="43">
        <v>26</v>
      </c>
      <c r="Q23" s="49">
        <f>SUM(F23:P23)</f>
        <v>290</v>
      </c>
      <c r="R23" s="2"/>
      <c r="S23" s="3"/>
      <c r="AG23" s="5"/>
    </row>
    <row r="24" spans="1:33" s="4" customFormat="1" ht="41.05" customHeight="1" thickBot="1" x14ac:dyDescent="0.3">
      <c r="A24" s="28">
        <v>27</v>
      </c>
      <c r="B24" s="94">
        <f>_xlfn.RANK.EQ(Q24,$Q$6:$Q$39)</f>
        <v>19</v>
      </c>
      <c r="C24" s="16" t="s">
        <v>29</v>
      </c>
      <c r="D24" s="22" t="s">
        <v>17</v>
      </c>
      <c r="E24" s="34">
        <v>27740.51</v>
      </c>
      <c r="F24" s="55">
        <f>[1]Sheet1!K32</f>
        <v>24</v>
      </c>
      <c r="G24" s="56">
        <v>20</v>
      </c>
      <c r="H24" s="56">
        <v>30</v>
      </c>
      <c r="I24" s="56">
        <v>30</v>
      </c>
      <c r="J24" s="56">
        <v>17</v>
      </c>
      <c r="K24" s="56">
        <v>27</v>
      </c>
      <c r="L24" s="43">
        <v>32</v>
      </c>
      <c r="M24" s="43">
        <v>30</v>
      </c>
      <c r="N24" s="43">
        <v>21</v>
      </c>
      <c r="O24" s="43">
        <v>31</v>
      </c>
      <c r="P24" s="43">
        <v>27</v>
      </c>
      <c r="Q24" s="49">
        <f>SUM(F24:P24)</f>
        <v>289</v>
      </c>
      <c r="R24" s="2"/>
      <c r="S24" s="3"/>
      <c r="AG24" s="5"/>
    </row>
    <row r="25" spans="1:33" s="4" customFormat="1" ht="41.05" customHeight="1" thickBot="1" x14ac:dyDescent="0.3">
      <c r="A25" s="28">
        <v>33</v>
      </c>
      <c r="B25" s="94">
        <f>_xlfn.RANK.EQ(Q25,$Q$6:$Q$39)</f>
        <v>20</v>
      </c>
      <c r="C25" s="16" t="s">
        <v>42</v>
      </c>
      <c r="D25" s="22" t="s">
        <v>9</v>
      </c>
      <c r="E25" s="34">
        <v>2602.34</v>
      </c>
      <c r="F25" s="55">
        <f>[1]Sheet1!K38</f>
        <v>24</v>
      </c>
      <c r="G25" s="56">
        <v>26</v>
      </c>
      <c r="H25" s="56">
        <v>28</v>
      </c>
      <c r="I25" s="56">
        <v>29</v>
      </c>
      <c r="J25" s="56">
        <v>18</v>
      </c>
      <c r="K25" s="56">
        <v>26</v>
      </c>
      <c r="L25" s="43">
        <v>27</v>
      </c>
      <c r="M25" s="43">
        <v>32</v>
      </c>
      <c r="N25" s="43">
        <v>24</v>
      </c>
      <c r="O25" s="43">
        <v>28</v>
      </c>
      <c r="P25" s="43">
        <v>26</v>
      </c>
      <c r="Q25" s="49">
        <f>SUM(F25:P25)</f>
        <v>288</v>
      </c>
      <c r="R25" s="2"/>
      <c r="S25" s="3"/>
      <c r="AG25" s="5"/>
    </row>
    <row r="26" spans="1:33" s="4" customFormat="1" ht="41.05" customHeight="1" thickBot="1" x14ac:dyDescent="0.3">
      <c r="A26" s="28">
        <v>23</v>
      </c>
      <c r="B26" s="94">
        <f>_xlfn.RANK.EQ(Q26,$Q$6:$Q$39)</f>
        <v>21</v>
      </c>
      <c r="C26" s="16" t="s">
        <v>23</v>
      </c>
      <c r="D26" s="22" t="s">
        <v>24</v>
      </c>
      <c r="E26" s="34">
        <v>6751.65</v>
      </c>
      <c r="F26" s="55">
        <f>[1]Sheet1!K28</f>
        <v>26</v>
      </c>
      <c r="G26" s="56">
        <v>29</v>
      </c>
      <c r="H26" s="56">
        <v>27</v>
      </c>
      <c r="I26" s="56">
        <v>30</v>
      </c>
      <c r="J26" s="56">
        <v>30</v>
      </c>
      <c r="K26" s="56">
        <v>23</v>
      </c>
      <c r="L26" s="43">
        <v>24</v>
      </c>
      <c r="M26" s="43">
        <v>29</v>
      </c>
      <c r="N26" s="43">
        <v>17</v>
      </c>
      <c r="O26" s="43">
        <v>22</v>
      </c>
      <c r="P26" s="43">
        <v>29</v>
      </c>
      <c r="Q26" s="49">
        <f>SUM(F26:P26)</f>
        <v>286</v>
      </c>
      <c r="R26" s="2"/>
      <c r="S26" s="3"/>
      <c r="AG26" s="5"/>
    </row>
    <row r="27" spans="1:33" s="4" customFormat="1" ht="41.05" customHeight="1" thickBot="1" x14ac:dyDescent="0.3">
      <c r="A27" s="28">
        <v>26</v>
      </c>
      <c r="B27" s="94">
        <f>_xlfn.RANK.EQ(Q27,$Q$6:$Q$39)</f>
        <v>22</v>
      </c>
      <c r="C27" s="16" t="s">
        <v>38</v>
      </c>
      <c r="D27" s="22" t="s">
        <v>24</v>
      </c>
      <c r="E27" s="34">
        <v>10481.99</v>
      </c>
      <c r="F27" s="55">
        <f>[1]Sheet1!K31</f>
        <v>27</v>
      </c>
      <c r="G27" s="56">
        <v>27</v>
      </c>
      <c r="H27" s="56">
        <v>28</v>
      </c>
      <c r="I27" s="56">
        <v>28</v>
      </c>
      <c r="J27" s="56">
        <v>18</v>
      </c>
      <c r="K27" s="56">
        <v>27</v>
      </c>
      <c r="L27" s="43">
        <v>29</v>
      </c>
      <c r="M27" s="43">
        <v>33</v>
      </c>
      <c r="N27" s="43">
        <v>21</v>
      </c>
      <c r="O27" s="43">
        <v>25</v>
      </c>
      <c r="P27" s="43">
        <v>22</v>
      </c>
      <c r="Q27" s="49">
        <f>SUM(F27:P27)</f>
        <v>285</v>
      </c>
      <c r="R27" s="2"/>
      <c r="S27" s="3"/>
      <c r="AG27" s="5"/>
    </row>
    <row r="28" spans="1:33" s="4" customFormat="1" ht="20.75" thickBot="1" x14ac:dyDescent="0.3">
      <c r="A28" s="28">
        <v>2</v>
      </c>
      <c r="B28" s="94">
        <f>_xlfn.RANK.EQ(Q28,$Q$6:$Q$39)</f>
        <v>23</v>
      </c>
      <c r="C28" s="16" t="s">
        <v>34</v>
      </c>
      <c r="D28" s="22" t="s">
        <v>21</v>
      </c>
      <c r="E28" s="34">
        <v>20477.71</v>
      </c>
      <c r="F28" s="55">
        <f>[1]Sheet1!K7</f>
        <v>25</v>
      </c>
      <c r="G28" s="56">
        <v>25</v>
      </c>
      <c r="H28" s="56">
        <v>29</v>
      </c>
      <c r="I28" s="56">
        <v>33</v>
      </c>
      <c r="J28" s="56">
        <v>31</v>
      </c>
      <c r="K28" s="56">
        <v>27</v>
      </c>
      <c r="L28" s="43">
        <v>16</v>
      </c>
      <c r="M28" s="43">
        <v>27</v>
      </c>
      <c r="N28" s="43">
        <v>19</v>
      </c>
      <c r="O28" s="43">
        <v>25</v>
      </c>
      <c r="P28" s="43">
        <v>27</v>
      </c>
      <c r="Q28" s="49">
        <f>SUM(F28:P28)</f>
        <v>284</v>
      </c>
      <c r="R28" s="2"/>
      <c r="S28" s="3"/>
      <c r="AG28" s="5"/>
    </row>
    <row r="29" spans="1:33" s="4" customFormat="1" ht="41.05" customHeight="1" thickBot="1" x14ac:dyDescent="0.3">
      <c r="A29" s="28">
        <v>16</v>
      </c>
      <c r="B29" s="94">
        <f>_xlfn.RANK.EQ(Q29,$Q$6:$Q$39)</f>
        <v>24</v>
      </c>
      <c r="C29" s="16" t="s">
        <v>15</v>
      </c>
      <c r="D29" s="22" t="s">
        <v>9</v>
      </c>
      <c r="E29" s="34">
        <v>7213.88</v>
      </c>
      <c r="F29" s="55">
        <f>[1]Sheet1!K21</f>
        <v>25</v>
      </c>
      <c r="G29" s="56">
        <v>28</v>
      </c>
      <c r="H29" s="56">
        <v>30</v>
      </c>
      <c r="I29" s="56">
        <v>27</v>
      </c>
      <c r="J29" s="56">
        <v>26</v>
      </c>
      <c r="K29" s="56">
        <v>28</v>
      </c>
      <c r="L29" s="43">
        <v>17</v>
      </c>
      <c r="M29" s="43">
        <v>27</v>
      </c>
      <c r="N29" s="43">
        <v>20</v>
      </c>
      <c r="O29" s="43">
        <v>29</v>
      </c>
      <c r="P29" s="43">
        <v>26</v>
      </c>
      <c r="Q29" s="49">
        <f>SUM(F29:P29)</f>
        <v>283</v>
      </c>
      <c r="R29" s="2"/>
      <c r="S29" s="3"/>
      <c r="AG29" s="5"/>
    </row>
    <row r="30" spans="1:33" s="4" customFormat="1" ht="41.05" customHeight="1" thickBot="1" x14ac:dyDescent="0.3">
      <c r="A30" s="28">
        <v>28</v>
      </c>
      <c r="B30" s="94">
        <f>_xlfn.RANK.EQ(Q30,$Q$6:$Q$39)</f>
        <v>25</v>
      </c>
      <c r="C30" s="16" t="s">
        <v>26</v>
      </c>
      <c r="D30" s="22" t="s">
        <v>17</v>
      </c>
      <c r="E30" s="34">
        <v>931.98</v>
      </c>
      <c r="F30" s="55">
        <f>[1]Sheet1!K33</f>
        <v>25</v>
      </c>
      <c r="G30" s="56">
        <v>28</v>
      </c>
      <c r="H30" s="56">
        <v>23</v>
      </c>
      <c r="I30" s="56">
        <v>29</v>
      </c>
      <c r="J30" s="56">
        <v>10</v>
      </c>
      <c r="K30" s="56">
        <v>25</v>
      </c>
      <c r="L30" s="43">
        <v>30</v>
      </c>
      <c r="M30" s="43">
        <v>35</v>
      </c>
      <c r="N30" s="43">
        <v>18</v>
      </c>
      <c r="O30" s="43">
        <v>28</v>
      </c>
      <c r="P30" s="43">
        <v>29</v>
      </c>
      <c r="Q30" s="49">
        <f>SUM(F30:P30)</f>
        <v>280</v>
      </c>
      <c r="R30" s="2"/>
      <c r="S30" s="3"/>
      <c r="AG30" s="5"/>
    </row>
    <row r="31" spans="1:33" s="4" customFormat="1" ht="41.05" customHeight="1" thickBot="1" x14ac:dyDescent="0.3">
      <c r="A31" s="28">
        <v>1</v>
      </c>
      <c r="B31" s="94">
        <f>_xlfn.RANK.EQ(Q31,$Q$6:$Q$39)</f>
        <v>26</v>
      </c>
      <c r="C31" s="16" t="s">
        <v>33</v>
      </c>
      <c r="D31" s="22" t="s">
        <v>21</v>
      </c>
      <c r="E31" s="34">
        <v>8274.61</v>
      </c>
      <c r="F31" s="55">
        <f>[1]Sheet1!K6</f>
        <v>24</v>
      </c>
      <c r="G31" s="56">
        <v>20</v>
      </c>
      <c r="H31" s="56">
        <v>28</v>
      </c>
      <c r="I31" s="56">
        <v>31</v>
      </c>
      <c r="J31" s="63">
        <v>28</v>
      </c>
      <c r="K31" s="56">
        <v>26</v>
      </c>
      <c r="L31" s="43">
        <v>16</v>
      </c>
      <c r="M31" s="43">
        <v>31</v>
      </c>
      <c r="N31" s="43">
        <v>21</v>
      </c>
      <c r="O31" s="43">
        <v>27</v>
      </c>
      <c r="P31" s="43">
        <v>25</v>
      </c>
      <c r="Q31" s="49">
        <f>SUM(F31:P31)</f>
        <v>277</v>
      </c>
      <c r="R31" s="2"/>
      <c r="S31" s="3"/>
      <c r="AG31" s="5"/>
    </row>
    <row r="32" spans="1:33" s="4" customFormat="1" ht="41.05" customHeight="1" thickBot="1" x14ac:dyDescent="0.3">
      <c r="A32" s="28">
        <v>15</v>
      </c>
      <c r="B32" s="94">
        <f>_xlfn.RANK.EQ(Q32,$Q$6:$Q$39)</f>
        <v>27</v>
      </c>
      <c r="C32" s="16" t="s">
        <v>8</v>
      </c>
      <c r="D32" s="22" t="s">
        <v>9</v>
      </c>
      <c r="E32" s="34">
        <v>17270.87</v>
      </c>
      <c r="F32" s="55">
        <f>[1]Sheet1!K20</f>
        <v>26</v>
      </c>
      <c r="G32" s="56">
        <v>28</v>
      </c>
      <c r="H32" s="56">
        <v>28</v>
      </c>
      <c r="I32" s="56">
        <v>29</v>
      </c>
      <c r="J32" s="56">
        <v>15</v>
      </c>
      <c r="K32" s="56">
        <v>24</v>
      </c>
      <c r="L32" s="43">
        <v>23</v>
      </c>
      <c r="M32" s="43">
        <v>29</v>
      </c>
      <c r="N32" s="43">
        <v>16</v>
      </c>
      <c r="O32" s="43">
        <v>30</v>
      </c>
      <c r="P32" s="43">
        <v>26</v>
      </c>
      <c r="Q32" s="49">
        <f>SUM(F32:P32)</f>
        <v>274</v>
      </c>
      <c r="R32" s="2"/>
      <c r="S32" s="3"/>
      <c r="AG32" s="5"/>
    </row>
    <row r="33" spans="1:33" s="4" customFormat="1" ht="41.05" customHeight="1" thickBot="1" x14ac:dyDescent="0.3">
      <c r="A33" s="28">
        <v>8</v>
      </c>
      <c r="B33" s="94">
        <f>_xlfn.RANK.EQ(Q33,$Q$6:$Q$39)</f>
        <v>28</v>
      </c>
      <c r="C33" s="16" t="s">
        <v>22</v>
      </c>
      <c r="D33" s="22" t="s">
        <v>21</v>
      </c>
      <c r="E33" s="34">
        <v>3153.81</v>
      </c>
      <c r="F33" s="55">
        <f>[1]Sheet1!K13</f>
        <v>25</v>
      </c>
      <c r="G33" s="56">
        <v>26</v>
      </c>
      <c r="H33" s="56">
        <v>33</v>
      </c>
      <c r="I33" s="56">
        <v>27</v>
      </c>
      <c r="J33" s="56">
        <v>29</v>
      </c>
      <c r="K33" s="56">
        <v>17</v>
      </c>
      <c r="L33" s="43">
        <v>13</v>
      </c>
      <c r="M33" s="43">
        <v>27</v>
      </c>
      <c r="N33" s="43">
        <v>28</v>
      </c>
      <c r="O33" s="43">
        <v>25</v>
      </c>
      <c r="P33" s="43">
        <v>23</v>
      </c>
      <c r="Q33" s="49">
        <f>SUM(F33:P33)</f>
        <v>273</v>
      </c>
      <c r="R33" s="2"/>
      <c r="S33" s="3"/>
      <c r="AG33" s="5"/>
    </row>
    <row r="34" spans="1:33" s="14" customFormat="1" ht="41.05" customHeight="1" thickBot="1" x14ac:dyDescent="0.3">
      <c r="A34" s="28">
        <v>7</v>
      </c>
      <c r="B34" s="94">
        <f>_xlfn.RANK.EQ(Q34,$Q$6:$Q$39)</f>
        <v>29</v>
      </c>
      <c r="C34" s="16" t="s">
        <v>32</v>
      </c>
      <c r="D34" s="22" t="s">
        <v>21</v>
      </c>
      <c r="E34" s="34">
        <v>1516.39</v>
      </c>
      <c r="F34" s="55">
        <f>[1]Sheet1!K12</f>
        <v>19</v>
      </c>
      <c r="G34" s="56">
        <v>18</v>
      </c>
      <c r="H34" s="56">
        <v>27</v>
      </c>
      <c r="I34" s="56">
        <v>25</v>
      </c>
      <c r="J34" s="56">
        <v>21</v>
      </c>
      <c r="K34" s="56">
        <v>26</v>
      </c>
      <c r="L34" s="43">
        <v>24</v>
      </c>
      <c r="M34" s="43">
        <v>28</v>
      </c>
      <c r="N34" s="43">
        <v>29</v>
      </c>
      <c r="O34" s="43">
        <v>27</v>
      </c>
      <c r="P34" s="43">
        <v>28</v>
      </c>
      <c r="Q34" s="49">
        <f>SUM(F34:P34)</f>
        <v>272</v>
      </c>
      <c r="R34" s="2"/>
      <c r="S34" s="3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5"/>
    </row>
    <row r="35" spans="1:33" s="4" customFormat="1" ht="41.05" customHeight="1" thickBot="1" x14ac:dyDescent="0.3">
      <c r="A35" s="28">
        <v>5</v>
      </c>
      <c r="B35" s="94">
        <f>_xlfn.RANK.EQ(Q35,$Q$6:$Q$39)</f>
        <v>30</v>
      </c>
      <c r="C35" s="16" t="s">
        <v>27</v>
      </c>
      <c r="D35" s="22" t="s">
        <v>21</v>
      </c>
      <c r="E35" s="34">
        <v>2562.62</v>
      </c>
      <c r="F35" s="55">
        <f>[1]Sheet1!K10</f>
        <v>16</v>
      </c>
      <c r="G35" s="56">
        <v>21</v>
      </c>
      <c r="H35" s="56">
        <v>29</v>
      </c>
      <c r="I35" s="56">
        <v>31</v>
      </c>
      <c r="J35" s="56">
        <v>26</v>
      </c>
      <c r="K35" s="56">
        <v>24</v>
      </c>
      <c r="L35" s="43">
        <v>19</v>
      </c>
      <c r="M35" s="43">
        <v>30</v>
      </c>
      <c r="N35" s="43">
        <v>23</v>
      </c>
      <c r="O35" s="43">
        <v>26</v>
      </c>
      <c r="P35" s="43">
        <v>26</v>
      </c>
      <c r="Q35" s="49">
        <f>SUM(F35:P35)</f>
        <v>271</v>
      </c>
      <c r="R35" s="2"/>
      <c r="S35" s="3"/>
      <c r="AG35" s="5"/>
    </row>
    <row r="36" spans="1:33" s="4" customFormat="1" ht="41.05" customHeight="1" thickBot="1" x14ac:dyDescent="0.3">
      <c r="A36" s="28">
        <v>30</v>
      </c>
      <c r="B36" s="94">
        <f>_xlfn.RANK.EQ(Q36,$Q$6:$Q$39)</f>
        <v>31</v>
      </c>
      <c r="C36" s="16" t="s">
        <v>19</v>
      </c>
      <c r="D36" s="22" t="s">
        <v>17</v>
      </c>
      <c r="E36" s="34">
        <v>2423.19</v>
      </c>
      <c r="F36" s="55">
        <f>[1]Sheet1!K35</f>
        <v>26</v>
      </c>
      <c r="G36" s="56">
        <v>27</v>
      </c>
      <c r="H36" s="56">
        <v>22</v>
      </c>
      <c r="I36" s="56">
        <v>23</v>
      </c>
      <c r="J36" s="56">
        <v>20</v>
      </c>
      <c r="K36" s="56">
        <v>20</v>
      </c>
      <c r="L36" s="43">
        <v>34</v>
      </c>
      <c r="M36" s="43">
        <v>22</v>
      </c>
      <c r="N36" s="43">
        <v>22</v>
      </c>
      <c r="O36" s="43">
        <v>27</v>
      </c>
      <c r="P36" s="43">
        <v>22</v>
      </c>
      <c r="Q36" s="49">
        <f>SUM(F36:P36)</f>
        <v>265</v>
      </c>
      <c r="R36" s="2"/>
      <c r="S36" s="3"/>
      <c r="AG36" s="5"/>
    </row>
    <row r="37" spans="1:33" s="4" customFormat="1" ht="41.05" customHeight="1" thickBot="1" x14ac:dyDescent="0.3">
      <c r="A37" s="28">
        <v>6</v>
      </c>
      <c r="B37" s="94">
        <f>_xlfn.RANK.EQ(Q37,$Q$6:$Q$39)</f>
        <v>32</v>
      </c>
      <c r="C37" s="16" t="s">
        <v>59</v>
      </c>
      <c r="D37" s="22" t="s">
        <v>21</v>
      </c>
      <c r="E37" s="34">
        <v>99119.53</v>
      </c>
      <c r="F37" s="55">
        <f>[1]Sheet1!K11</f>
        <v>29</v>
      </c>
      <c r="G37" s="56">
        <v>26</v>
      </c>
      <c r="H37" s="56">
        <v>28</v>
      </c>
      <c r="I37" s="56">
        <v>30</v>
      </c>
      <c r="J37" s="56">
        <v>18</v>
      </c>
      <c r="K37" s="56">
        <v>24</v>
      </c>
      <c r="L37" s="43">
        <v>6</v>
      </c>
      <c r="M37" s="43">
        <v>29</v>
      </c>
      <c r="N37" s="43">
        <v>17</v>
      </c>
      <c r="O37" s="43">
        <v>25</v>
      </c>
      <c r="P37" s="43">
        <v>27</v>
      </c>
      <c r="Q37" s="49">
        <f>SUM(F37:P37)</f>
        <v>259</v>
      </c>
      <c r="R37" s="2"/>
      <c r="S37" s="3"/>
      <c r="AG37" s="5"/>
    </row>
    <row r="38" spans="1:33" s="4" customFormat="1" ht="41.05" customHeight="1" thickBot="1" x14ac:dyDescent="0.3">
      <c r="A38" s="28">
        <v>3</v>
      </c>
      <c r="B38" s="94">
        <f>_xlfn.RANK.EQ(Q38,$Q$6:$Q$39)</f>
        <v>33</v>
      </c>
      <c r="C38" s="16" t="s">
        <v>35</v>
      </c>
      <c r="D38" s="22" t="s">
        <v>21</v>
      </c>
      <c r="E38" s="34">
        <v>2957.98</v>
      </c>
      <c r="F38" s="55">
        <f>[1]Sheet1!K8</f>
        <v>19</v>
      </c>
      <c r="G38" s="56">
        <v>15</v>
      </c>
      <c r="H38" s="56">
        <v>23</v>
      </c>
      <c r="I38" s="56">
        <v>23</v>
      </c>
      <c r="J38" s="56">
        <v>26</v>
      </c>
      <c r="K38" s="56">
        <v>22</v>
      </c>
      <c r="L38" s="43">
        <v>20</v>
      </c>
      <c r="M38" s="43">
        <v>24</v>
      </c>
      <c r="N38" s="43">
        <v>17</v>
      </c>
      <c r="O38" s="43">
        <v>28</v>
      </c>
      <c r="P38" s="43">
        <v>23</v>
      </c>
      <c r="Q38" s="49">
        <f>SUM(F38:P38)</f>
        <v>240</v>
      </c>
      <c r="R38" s="2"/>
      <c r="S38" s="3"/>
      <c r="AG38" s="5"/>
    </row>
    <row r="39" spans="1:33" s="4" customFormat="1" ht="41.05" customHeight="1" thickBot="1" x14ac:dyDescent="0.3">
      <c r="A39" s="36">
        <v>4</v>
      </c>
      <c r="B39" s="95">
        <f>_xlfn.RANK.EQ(Q39,$Q$6:$Q$39)</f>
        <v>34</v>
      </c>
      <c r="C39" s="37" t="s">
        <v>39</v>
      </c>
      <c r="D39" s="38" t="s">
        <v>21</v>
      </c>
      <c r="E39" s="39">
        <v>1462.93</v>
      </c>
      <c r="F39" s="57">
        <f>[1]Sheet1!K9</f>
        <v>17</v>
      </c>
      <c r="G39" s="58">
        <v>12</v>
      </c>
      <c r="H39" s="58">
        <v>16</v>
      </c>
      <c r="I39" s="58">
        <v>22</v>
      </c>
      <c r="J39" s="71">
        <v>18</v>
      </c>
      <c r="K39" s="58">
        <v>18</v>
      </c>
      <c r="L39" s="50">
        <v>18</v>
      </c>
      <c r="M39" s="50">
        <v>19</v>
      </c>
      <c r="N39" s="50">
        <v>11</v>
      </c>
      <c r="O39" s="50">
        <v>24</v>
      </c>
      <c r="P39" s="50">
        <v>21</v>
      </c>
      <c r="Q39" s="51">
        <f>SUM(F39:P39)</f>
        <v>196</v>
      </c>
      <c r="R39" s="2"/>
      <c r="S39" s="3"/>
      <c r="AG39" s="5"/>
    </row>
    <row r="40" spans="1:33" ht="26.5" customHeight="1" thickBot="1" x14ac:dyDescent="0.45">
      <c r="A40" s="73" t="s">
        <v>7</v>
      </c>
      <c r="B40" s="74"/>
      <c r="C40" s="74"/>
      <c r="D40" s="74"/>
      <c r="E40" s="40">
        <f>SUM(E6:E39)</f>
        <v>389708.95</v>
      </c>
      <c r="F40" s="64"/>
      <c r="G40" s="65"/>
      <c r="H40" s="65"/>
      <c r="I40" s="65"/>
      <c r="J40" s="65"/>
      <c r="K40" s="65"/>
      <c r="L40" s="41"/>
      <c r="M40" s="41"/>
      <c r="N40" s="41"/>
      <c r="O40" s="41"/>
      <c r="P40" s="41"/>
      <c r="Q40" s="42"/>
    </row>
    <row r="41" spans="1:33" ht="21.35" thickBot="1" x14ac:dyDescent="0.45">
      <c r="A41" s="24"/>
      <c r="B41" s="25"/>
      <c r="C41" s="23"/>
      <c r="D41" s="26"/>
      <c r="E41" s="26"/>
      <c r="F41" s="66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</row>
    <row r="42" spans="1:33" x14ac:dyDescent="0.3">
      <c r="J42" s="84" t="s">
        <v>60</v>
      </c>
      <c r="K42" s="85"/>
      <c r="L42" s="85"/>
      <c r="M42" s="85"/>
      <c r="N42" s="85"/>
      <c r="O42" s="85"/>
      <c r="P42" s="85"/>
      <c r="Q42" s="86"/>
    </row>
    <row r="43" spans="1:33" x14ac:dyDescent="0.3">
      <c r="J43" s="87"/>
      <c r="K43" s="88"/>
      <c r="L43" s="88"/>
      <c r="M43" s="88"/>
      <c r="N43" s="88"/>
      <c r="O43" s="88"/>
      <c r="P43" s="88"/>
      <c r="Q43" s="89"/>
    </row>
    <row r="44" spans="1:33" x14ac:dyDescent="0.3">
      <c r="J44" s="87"/>
      <c r="K44" s="88"/>
      <c r="L44" s="88"/>
      <c r="M44" s="88"/>
      <c r="N44" s="88"/>
      <c r="O44" s="88"/>
      <c r="P44" s="88"/>
      <c r="Q44" s="89"/>
    </row>
    <row r="45" spans="1:33" x14ac:dyDescent="0.3">
      <c r="J45" s="87"/>
      <c r="K45" s="88"/>
      <c r="L45" s="88"/>
      <c r="M45" s="88"/>
      <c r="N45" s="88"/>
      <c r="O45" s="88"/>
      <c r="P45" s="88"/>
      <c r="Q45" s="89"/>
    </row>
    <row r="46" spans="1:33" x14ac:dyDescent="0.3">
      <c r="J46" s="87"/>
      <c r="K46" s="88"/>
      <c r="L46" s="88"/>
      <c r="M46" s="88"/>
      <c r="N46" s="88"/>
      <c r="O46" s="88"/>
      <c r="P46" s="88"/>
      <c r="Q46" s="89"/>
    </row>
    <row r="47" spans="1:33" x14ac:dyDescent="0.3">
      <c r="J47" s="87"/>
      <c r="K47" s="88"/>
      <c r="L47" s="88"/>
      <c r="M47" s="88"/>
      <c r="N47" s="88"/>
      <c r="O47" s="88"/>
      <c r="P47" s="88"/>
      <c r="Q47" s="89"/>
    </row>
    <row r="48" spans="1:33" x14ac:dyDescent="0.3">
      <c r="J48" s="87"/>
      <c r="K48" s="88"/>
      <c r="L48" s="88"/>
      <c r="M48" s="88"/>
      <c r="N48" s="88"/>
      <c r="O48" s="88"/>
      <c r="P48" s="88"/>
      <c r="Q48" s="89"/>
    </row>
    <row r="49" spans="10:17" ht="16.149999999999999" thickBot="1" x14ac:dyDescent="0.35">
      <c r="J49" s="90"/>
      <c r="K49" s="91"/>
      <c r="L49" s="91"/>
      <c r="M49" s="91"/>
      <c r="N49" s="91"/>
      <c r="O49" s="91"/>
      <c r="P49" s="91"/>
      <c r="Q49" s="92"/>
    </row>
  </sheetData>
  <sortState ref="A6:Q39">
    <sortCondition ref="B6:B39"/>
    <sortCondition ref="D6:D39"/>
    <sortCondition ref="C6:C39"/>
  </sortState>
  <dataConsolidate/>
  <mergeCells count="9">
    <mergeCell ref="J42:Q49"/>
    <mergeCell ref="G41:Q41"/>
    <mergeCell ref="A40:D40"/>
    <mergeCell ref="A1:C1"/>
    <mergeCell ref="A2:A3"/>
    <mergeCell ref="C2:D3"/>
    <mergeCell ref="E2:Q2"/>
    <mergeCell ref="E1:Q1"/>
    <mergeCell ref="F3:P3"/>
  </mergeCells>
  <phoneticPr fontId="0" type="noConversion"/>
  <conditionalFormatting sqref="B6:B8 B10 B13:B18 B21:B39">
    <cfRule type="duplicateValues" dxfId="3" priority="8"/>
  </conditionalFormatting>
  <hyperlinks>
    <hyperlink ref="A31" r:id="rId1" display="01"/>
    <hyperlink ref="A28" r:id="rId2" display="02"/>
    <hyperlink ref="A38" r:id="rId3" display="03"/>
    <hyperlink ref="A39" r:id="rId4" display="04"/>
    <hyperlink ref="A35" r:id="rId5" display="05"/>
    <hyperlink ref="A37" r:id="rId6" display="06"/>
    <hyperlink ref="A34" r:id="rId7" display="http://www.laspositascollege.edu/gv/rac/assets/docs/2019-20/19-20-ier/fall19_ier_scans/07.pdf"/>
    <hyperlink ref="A33" r:id="rId8" display="08"/>
    <hyperlink ref="A21" r:id="rId9" display="09"/>
    <hyperlink ref="A16" r:id="rId10" display="10"/>
    <hyperlink ref="A18" r:id="rId11" display="12"/>
    <hyperlink ref="A19" r:id="rId12" display="13"/>
    <hyperlink ref="A7" r:id="rId13" display="14"/>
    <hyperlink ref="A32" r:id="rId14" display="15"/>
    <hyperlink ref="A29" r:id="rId15" display="16"/>
    <hyperlink ref="A14" r:id="rId16" display="17"/>
    <hyperlink ref="A8" r:id="rId17" display="18"/>
    <hyperlink ref="A11" r:id="rId18" display="19"/>
    <hyperlink ref="A20" r:id="rId19" display="20"/>
    <hyperlink ref="A17" r:id="rId20" display="21"/>
    <hyperlink ref="A13" r:id="rId21" display="22"/>
    <hyperlink ref="A26" r:id="rId22" display="23"/>
    <hyperlink ref="A23" r:id="rId23" display="24"/>
    <hyperlink ref="A10" r:id="rId24" display="25"/>
    <hyperlink ref="A27" r:id="rId25" display="26"/>
    <hyperlink ref="A24" r:id="rId26" display="27"/>
    <hyperlink ref="A30" r:id="rId27" display="28"/>
    <hyperlink ref="A15" r:id="rId28" display="29"/>
    <hyperlink ref="A36" r:id="rId29" display="30"/>
    <hyperlink ref="A12" r:id="rId30" display="31"/>
    <hyperlink ref="A6" r:id="rId31" display="32"/>
    <hyperlink ref="A25" r:id="rId32" display="http://www.laspositascollege.edu/gv/rac/assets/docs/2019-20/19-20-ier/fall19_ier_scans/33.pdf"/>
    <hyperlink ref="A22" r:id="rId33" display="http://www.laspositascollege.edu/gv/rac/assets/docs/2019-20/19-20-ier/fall19_ier_scans/34.pdf"/>
  </hyperlinks>
  <printOptions horizontalCentered="1"/>
  <pageMargins left="0" right="0" top="1.1000000000000001" bottom="0" header="0.3" footer="0.25"/>
  <pageSetup scale="32" orientation="portrait" r:id="rId34"/>
  <headerFooter scaleWithDoc="0" alignWithMargins="0">
    <oddHeader>&amp;C&amp;"Times New Roman,Regular"&amp;12Resource Allocation Committee (RAC)
&amp;14Fall 2017 Instructional Equipment Request Ranking</oddHeader>
    <oddFooter>&amp;CAs of &amp;D</oddFooter>
  </headerFooter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Chart1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mmaxedon</dc:creator>
  <cp:lastModifiedBy>Staff</cp:lastModifiedBy>
  <cp:lastPrinted>2019-10-18T18:45:06Z</cp:lastPrinted>
  <dcterms:created xsi:type="dcterms:W3CDTF">2006-05-05T15:28:21Z</dcterms:created>
  <dcterms:modified xsi:type="dcterms:W3CDTF">2019-11-06T19:36:24Z</dcterms:modified>
</cp:coreProperties>
</file>