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45" windowWidth="20730" windowHeight="10035" activeTab="1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45621"/>
</workbook>
</file>

<file path=xl/calcChain.xml><?xml version="1.0" encoding="utf-8"?>
<calcChain xmlns="http://schemas.openxmlformats.org/spreadsheetml/2006/main">
  <c r="F7" i="2" l="1"/>
  <c r="F6" i="2"/>
  <c r="F7" i="3"/>
  <c r="F6" i="3"/>
  <c r="L2" i="1" l="1"/>
  <c r="K2" i="1"/>
  <c r="J2" i="1"/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F28" i="3"/>
  <c r="I28" i="3"/>
  <c r="J28" i="3"/>
  <c r="K28" i="3" s="1"/>
  <c r="F29" i="3"/>
  <c r="J29" i="3" s="1"/>
  <c r="I29" i="3"/>
  <c r="F30" i="3"/>
  <c r="J30" i="3" s="1"/>
  <c r="I30" i="3"/>
  <c r="F28" i="2"/>
  <c r="I28" i="2"/>
  <c r="J28" i="2"/>
  <c r="L28" i="2" s="1"/>
  <c r="F29" i="2"/>
  <c r="J29" i="2" s="1"/>
  <c r="L29" i="2" s="1"/>
  <c r="I29" i="2"/>
  <c r="F30" i="2"/>
  <c r="J30" i="2" s="1"/>
  <c r="I30" i="2"/>
  <c r="K28" i="2" l="1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K7" i="1"/>
  <c r="J2" i="3" l="1"/>
  <c r="I2" i="3"/>
  <c r="J2" i="2"/>
  <c r="E2" i="4" s="1"/>
  <c r="I2" i="2"/>
  <c r="D2" i="4" s="1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K2" i="3" s="1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2" l="1"/>
  <c r="F2" i="4" s="1"/>
  <c r="M2" i="1"/>
  <c r="L2" i="3"/>
  <c r="J3" i="1"/>
  <c r="L2" i="2"/>
  <c r="G2" i="4" l="1"/>
</calcChain>
</file>

<file path=xl/sharedStrings.xml><?xml version="1.0" encoding="utf-8"?>
<sst xmlns="http://schemas.openxmlformats.org/spreadsheetml/2006/main" count="139" uniqueCount="50">
  <si>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</si>
  <si>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</si>
  <si>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</si>
  <si>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</si>
  <si>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</si>
  <si>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</si>
  <si>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</si>
  <si>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</si>
  <si>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</si>
  <si>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</si>
  <si>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</si>
  <si>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</si>
  <si>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</si>
  <si>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</si>
  <si>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</si>
  <si>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</si>
  <si>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</si>
  <si>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</si>
  <si>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</si>
  <si>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</si>
  <si>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</si>
  <si>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</si>
  <si>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</si>
  <si>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</si>
  <si>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</si>
  <si>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</si>
  <si>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</si>
  <si>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</si>
  <si>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</si>
  <si>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</si>
  <si>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</si>
  <si>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</si>
  <si>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</si>
  <si>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</si>
  <si>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</si>
  <si>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</si>
  <si>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</si>
  <si>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</si>
  <si>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</si>
  <si>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</si>
  <si>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</si>
  <si>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</si>
  <si>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</si>
  <si>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</si>
  <si>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</si>
  <si>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</si>
  <si>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</si>
  <si>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NUTR</t>
  </si>
  <si>
    <t>INTN</t>
  </si>
  <si>
    <t>WRKX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</si>
</sst>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zoomScale="90" zoomScaleNormal="90" workbookViewId="0">
      <pane ySplit="6" topLeftCell="A11" activePane="bottomLeft" state="frozen"/>
      <selection activeCell="A25" sqref="A6:N45"/>
      <selection pane="bottomLeft" activeCell="J3" sqref="J3"/>
    </sheetView>
  </sheetViews>
  <sheetFormatPr defaultColWidth="9.140625" defaultRowHeight="15" x14ac:dyDescent="0.25"/>
  <cols>
    <col min="1" max="1" width="9.1406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105" t="s">
        <v>26</v>
      </c>
      <c r="G1" s="106"/>
      <c r="H1" s="107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108" t="s">
        <v>48</v>
      </c>
      <c r="G2" s="108"/>
      <c r="H2" s="108"/>
      <c r="I2" s="19">
        <v>0</v>
      </c>
      <c r="J2" s="8">
        <f>SUM(J7:J24)</f>
        <v>0</v>
      </c>
      <c r="K2" s="8">
        <f>SUM(K7:K24)</f>
        <v>0</v>
      </c>
      <c r="L2" s="8">
        <f>SUM(L7:L24)</f>
        <v>0</v>
      </c>
      <c r="M2" s="60" t="e">
        <f>K2/J2</f>
        <v>#DIV/0!</v>
      </c>
      <c r="N2" s="80" t="s">
        <v>39</v>
      </c>
    </row>
    <row r="3" spans="1:14" ht="19.5" customHeight="1" x14ac:dyDescent="0.25">
      <c r="A3" s="109"/>
      <c r="B3" s="110"/>
      <c r="C3" s="110"/>
      <c r="D3" s="110"/>
      <c r="E3" s="110"/>
      <c r="F3" s="58"/>
      <c r="G3" s="103" t="s">
        <v>29</v>
      </c>
      <c r="H3" s="103"/>
      <c r="I3" s="104"/>
      <c r="J3" s="8">
        <f>'2016-17 Summary'!C2-'Summer 16'!J2-'Fall 16'!I2-'Spring 17'!I2</f>
        <v>3.5533333333333332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/>
      <c r="B7" s="33"/>
      <c r="C7" s="33"/>
      <c r="D7" s="33"/>
      <c r="E7" s="65"/>
      <c r="F7" s="33"/>
      <c r="G7" s="66">
        <f>F7*E7</f>
        <v>0</v>
      </c>
      <c r="H7" s="34"/>
      <c r="I7" s="67"/>
      <c r="J7" s="52">
        <f t="shared" ref="J7:J24" si="0">I7*F7/15</f>
        <v>0</v>
      </c>
      <c r="K7" s="51">
        <f>G7*H7</f>
        <v>0</v>
      </c>
      <c r="L7" s="53">
        <f>K7/30</f>
        <v>0</v>
      </c>
      <c r="M7" s="52" t="e">
        <f t="shared" ref="M7:M24" si="1">K7/J7</f>
        <v>#DIV/0!</v>
      </c>
      <c r="N7" s="84"/>
    </row>
    <row r="8" spans="1:14" ht="15.75" customHeight="1" x14ac:dyDescent="0.25">
      <c r="A8" s="76"/>
      <c r="B8" s="76"/>
      <c r="C8" s="76"/>
      <c r="D8" s="33"/>
      <c r="E8" s="65"/>
      <c r="F8" s="33"/>
      <c r="G8" s="66">
        <f t="shared" ref="G8:G9" si="2">E8*F8</f>
        <v>0</v>
      </c>
      <c r="H8" s="34"/>
      <c r="I8" s="67"/>
      <c r="J8" s="52">
        <f t="shared" si="0"/>
        <v>0</v>
      </c>
      <c r="K8" s="51">
        <f t="shared" ref="K8:K24" si="3">(G8*H8)</f>
        <v>0</v>
      </c>
      <c r="L8" s="53">
        <f t="shared" ref="L8:L24" si="4">K8/30</f>
        <v>0</v>
      </c>
      <c r="M8" s="52" t="e">
        <f t="shared" si="1"/>
        <v>#DIV/0!</v>
      </c>
      <c r="N8" s="85"/>
    </row>
    <row r="9" spans="1:14" ht="15.75" customHeight="1" x14ac:dyDescent="0.25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85"/>
    </row>
    <row r="10" spans="1:14" ht="15.75" customHeight="1" x14ac:dyDescent="0.25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85"/>
    </row>
    <row r="11" spans="1:14" ht="15.75" customHeight="1" x14ac:dyDescent="0.25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85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85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85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85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85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85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85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85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85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85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85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85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85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85"/>
    </row>
    <row r="25" spans="1:14" ht="18.75" customHeight="1" x14ac:dyDescent="0.25">
      <c r="A25" s="86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  <row r="26" spans="1:14" ht="88.5" customHeight="1" x14ac:dyDescent="0.2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95" t="s">
        <v>19</v>
      </c>
      <c r="C30" s="95"/>
      <c r="D30" s="96"/>
      <c r="E30" s="96"/>
      <c r="F30" s="96"/>
      <c r="G30" s="96"/>
      <c r="H30" s="96"/>
      <c r="I30" s="97"/>
      <c r="J30" s="98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99" t="s">
        <v>21</v>
      </c>
      <c r="C32" s="99"/>
      <c r="D32" s="100"/>
      <c r="E32" s="100"/>
      <c r="F32" s="100"/>
      <c r="G32" s="100"/>
      <c r="H32" s="100"/>
      <c r="I32" s="101"/>
      <c r="J32" s="102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B32:H32"/>
    <mergeCell ref="I32:J32"/>
    <mergeCell ref="G3:I3"/>
    <mergeCell ref="F1:H1"/>
    <mergeCell ref="F2:H2"/>
    <mergeCell ref="A3:E3"/>
    <mergeCell ref="N7:N24"/>
    <mergeCell ref="A25:N25"/>
    <mergeCell ref="A26:N27"/>
    <mergeCell ref="B30:H30"/>
    <mergeCell ref="I30:J30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tabSelected="1" zoomScale="90" zoomScaleNormal="90" workbookViewId="0">
      <pane ySplit="5" topLeftCell="A6" activePane="bottomLeft" state="frozen"/>
      <selection activeCell="J1" sqref="J1"/>
      <selection pane="bottomLeft" activeCell="G16" sqref="G16"/>
    </sheetView>
  </sheetViews>
  <sheetFormatPr defaultColWidth="9.140625" defaultRowHeight="15" x14ac:dyDescent="0.2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">
        <v>48</v>
      </c>
      <c r="F2" s="111"/>
      <c r="G2" s="111"/>
      <c r="H2" s="19">
        <v>0</v>
      </c>
      <c r="I2" s="8">
        <f>SUM(I6:I43)</f>
        <v>0.13333333333333333</v>
      </c>
      <c r="J2" s="9">
        <f>SUM(J6:J43)</f>
        <v>330</v>
      </c>
      <c r="K2" s="10">
        <f>SUM(K6:K43)</f>
        <v>11</v>
      </c>
      <c r="L2" s="10">
        <f>J2/I2</f>
        <v>2475</v>
      </c>
    </row>
    <row r="3" spans="1:13" ht="19.5" customHeight="1" x14ac:dyDescent="0.25">
      <c r="A3" s="109"/>
      <c r="B3" s="110"/>
      <c r="C3" s="110"/>
      <c r="D3" s="110"/>
      <c r="E3" s="58"/>
      <c r="F3" s="103" t="s">
        <v>29</v>
      </c>
      <c r="G3" s="103"/>
      <c r="H3" s="104"/>
      <c r="I3" s="8">
        <v>0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49</v>
      </c>
      <c r="B6" s="33">
        <v>1</v>
      </c>
      <c r="C6" s="33">
        <v>30</v>
      </c>
      <c r="D6" s="65">
        <v>30</v>
      </c>
      <c r="E6" s="33">
        <v>1</v>
      </c>
      <c r="F6" s="66">
        <f t="shared" ref="F6:F7" si="0">D6*E6</f>
        <v>30</v>
      </c>
      <c r="G6" s="34">
        <v>10</v>
      </c>
      <c r="H6" s="67">
        <v>1</v>
      </c>
      <c r="I6" s="52">
        <f t="shared" ref="I6:I43" si="1">H6*E6/15</f>
        <v>6.6666666666666666E-2</v>
      </c>
      <c r="J6" s="51">
        <f t="shared" ref="J6:J43" si="2">(F6*G6)</f>
        <v>300</v>
      </c>
      <c r="K6" s="53">
        <f>J6/30</f>
        <v>10</v>
      </c>
      <c r="L6" s="52">
        <f t="shared" ref="L6:L43" si="3">J6/I6</f>
        <v>4500</v>
      </c>
      <c r="M6" s="84"/>
    </row>
    <row r="7" spans="1:13" ht="15.75" customHeight="1" x14ac:dyDescent="0.25">
      <c r="A7" s="33" t="s">
        <v>49</v>
      </c>
      <c r="B7" s="33">
        <v>2</v>
      </c>
      <c r="C7" s="33">
        <v>30</v>
      </c>
      <c r="D7" s="65">
        <v>30</v>
      </c>
      <c r="E7" s="33">
        <v>1</v>
      </c>
      <c r="F7" s="66">
        <f t="shared" si="0"/>
        <v>30</v>
      </c>
      <c r="G7" s="34">
        <v>1</v>
      </c>
      <c r="H7" s="67">
        <v>1</v>
      </c>
      <c r="I7" s="52">
        <f t="shared" si="1"/>
        <v>6.6666666666666666E-2</v>
      </c>
      <c r="J7" s="51">
        <f t="shared" si="2"/>
        <v>30</v>
      </c>
      <c r="K7" s="53">
        <f t="shared" ref="K7:K43" si="4">J7/30</f>
        <v>1</v>
      </c>
      <c r="L7" s="52">
        <f t="shared" si="3"/>
        <v>450</v>
      </c>
      <c r="M7" s="85"/>
    </row>
    <row r="8" spans="1:13" ht="15.75" customHeight="1" x14ac:dyDescent="0.25">
      <c r="A8" s="33"/>
      <c r="B8" s="76"/>
      <c r="C8" s="33"/>
      <c r="D8" s="65"/>
      <c r="E8" s="33"/>
      <c r="F8" s="66">
        <f t="shared" ref="F6:F43" si="5">D8*E8</f>
        <v>0</v>
      </c>
      <c r="G8" s="34"/>
      <c r="H8" s="67"/>
      <c r="I8" s="52">
        <f t="shared" si="1"/>
        <v>0</v>
      </c>
      <c r="J8" s="51">
        <f t="shared" si="2"/>
        <v>0</v>
      </c>
      <c r="K8" s="53">
        <f t="shared" si="4"/>
        <v>0</v>
      </c>
      <c r="L8" s="52" t="e">
        <f t="shared" si="3"/>
        <v>#DIV/0!</v>
      </c>
      <c r="M8" s="85"/>
    </row>
    <row r="9" spans="1:13" ht="15.75" customHeight="1" x14ac:dyDescent="0.25">
      <c r="A9" s="33"/>
      <c r="B9" s="33"/>
      <c r="C9" s="33"/>
      <c r="D9" s="33"/>
      <c r="E9" s="33"/>
      <c r="F9" s="66">
        <f t="shared" si="5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85"/>
    </row>
    <row r="10" spans="1:13" ht="15.75" customHeight="1" x14ac:dyDescent="0.25">
      <c r="A10" s="33"/>
      <c r="B10" s="33"/>
      <c r="C10" s="33"/>
      <c r="D10" s="33"/>
      <c r="E10" s="33"/>
      <c r="F10" s="66">
        <f t="shared" si="5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 x14ac:dyDescent="0.25">
      <c r="A11" s="76"/>
      <c r="B11" s="76"/>
      <c r="C11" s="33"/>
      <c r="D11" s="33"/>
      <c r="E11" s="33"/>
      <c r="F11" s="66">
        <f t="shared" si="5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85"/>
    </row>
    <row r="12" spans="1:13" ht="15.75" customHeight="1" x14ac:dyDescent="0.25">
      <c r="A12" s="76"/>
      <c r="B12" s="76"/>
      <c r="C12" s="33"/>
      <c r="D12" s="33"/>
      <c r="E12" s="33"/>
      <c r="F12" s="66">
        <f t="shared" si="5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85"/>
    </row>
    <row r="13" spans="1:13" ht="15.75" customHeight="1" x14ac:dyDescent="0.25">
      <c r="A13" s="33"/>
      <c r="B13" s="76"/>
      <c r="C13" s="33"/>
      <c r="D13" s="33"/>
      <c r="E13" s="33"/>
      <c r="F13" s="66">
        <f t="shared" si="5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85"/>
    </row>
    <row r="14" spans="1:13" ht="15.75" customHeight="1" x14ac:dyDescent="0.25">
      <c r="A14" s="33"/>
      <c r="B14" s="76"/>
      <c r="C14" s="33"/>
      <c r="D14" s="33"/>
      <c r="E14" s="33"/>
      <c r="F14" s="66">
        <f t="shared" si="5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85"/>
    </row>
    <row r="15" spans="1:13" ht="15.75" customHeight="1" x14ac:dyDescent="0.25">
      <c r="A15" s="33"/>
      <c r="B15" s="76"/>
      <c r="C15" s="33"/>
      <c r="D15" s="33"/>
      <c r="E15" s="33"/>
      <c r="F15" s="66">
        <f t="shared" si="5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85"/>
    </row>
    <row r="16" spans="1:13" ht="15.75" customHeight="1" x14ac:dyDescent="0.25">
      <c r="A16" s="33"/>
      <c r="B16" s="76"/>
      <c r="C16" s="33"/>
      <c r="D16" s="33"/>
      <c r="E16" s="33"/>
      <c r="F16" s="66">
        <f t="shared" si="5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85"/>
    </row>
    <row r="17" spans="1:13" ht="15.75" customHeight="1" x14ac:dyDescent="0.25">
      <c r="A17" s="33"/>
      <c r="B17" s="76"/>
      <c r="C17" s="33"/>
      <c r="D17" s="33"/>
      <c r="E17" s="33"/>
      <c r="F17" s="66">
        <f t="shared" si="5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 x14ac:dyDescent="0.25">
      <c r="A18" s="33"/>
      <c r="B18" s="76"/>
      <c r="C18" s="33"/>
      <c r="D18" s="33"/>
      <c r="E18" s="33"/>
      <c r="F18" s="66">
        <f t="shared" si="5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 x14ac:dyDescent="0.25">
      <c r="A19" s="33"/>
      <c r="B19" s="76"/>
      <c r="C19" s="33"/>
      <c r="D19" s="33"/>
      <c r="E19" s="33"/>
      <c r="F19" s="66">
        <f t="shared" si="5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 x14ac:dyDescent="0.25">
      <c r="A20" s="33"/>
      <c r="B20" s="76"/>
      <c r="C20" s="33"/>
      <c r="D20" s="33"/>
      <c r="E20" s="33"/>
      <c r="F20" s="66">
        <f t="shared" si="5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 x14ac:dyDescent="0.25">
      <c r="A21" s="33"/>
      <c r="B21" s="76"/>
      <c r="C21" s="33"/>
      <c r="D21" s="33"/>
      <c r="E21" s="33"/>
      <c r="F21" s="66">
        <f t="shared" si="5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 x14ac:dyDescent="0.25">
      <c r="A22" s="33"/>
      <c r="B22" s="76"/>
      <c r="C22" s="33"/>
      <c r="D22" s="33"/>
      <c r="E22" s="33"/>
      <c r="F22" s="66">
        <f t="shared" si="5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 x14ac:dyDescent="0.25">
      <c r="A23" s="76"/>
      <c r="B23" s="33"/>
      <c r="C23" s="33"/>
      <c r="D23" s="33"/>
      <c r="E23" s="33"/>
      <c r="F23" s="66">
        <f t="shared" si="5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 x14ac:dyDescent="0.25">
      <c r="A24" s="76"/>
      <c r="B24" s="33"/>
      <c r="C24" s="33"/>
      <c r="D24" s="33"/>
      <c r="E24" s="33"/>
      <c r="F24" s="66">
        <f t="shared" si="5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 x14ac:dyDescent="0.25">
      <c r="A25" s="76"/>
      <c r="B25" s="76"/>
      <c r="C25" s="33"/>
      <c r="D25" s="33"/>
      <c r="E25" s="33"/>
      <c r="F25" s="66">
        <f t="shared" si="5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 x14ac:dyDescent="0.25">
      <c r="A26" s="33"/>
      <c r="B26" s="33"/>
      <c r="C26" s="33"/>
      <c r="D26" s="33"/>
      <c r="E26" s="33"/>
      <c r="F26" s="66">
        <f t="shared" si="5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 x14ac:dyDescent="0.25">
      <c r="A27" s="33"/>
      <c r="B27" s="33"/>
      <c r="C27" s="33"/>
      <c r="D27" s="33"/>
      <c r="E27" s="33"/>
      <c r="F27" s="66">
        <f t="shared" si="5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 x14ac:dyDescent="0.25">
      <c r="A28" s="33"/>
      <c r="B28" s="33"/>
      <c r="C28" s="33"/>
      <c r="D28" s="33"/>
      <c r="E28" s="33"/>
      <c r="F28" s="66">
        <f t="shared" si="5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 x14ac:dyDescent="0.25">
      <c r="A29" s="33"/>
      <c r="B29" s="33"/>
      <c r="C29" s="33"/>
      <c r="D29" s="33"/>
      <c r="E29" s="33"/>
      <c r="F29" s="66">
        <f t="shared" si="5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 x14ac:dyDescent="0.25">
      <c r="A30" s="33"/>
      <c r="B30" s="33"/>
      <c r="C30" s="33"/>
      <c r="D30" s="33"/>
      <c r="E30" s="33"/>
      <c r="F30" s="66">
        <f t="shared" si="5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6">D31*E31</f>
        <v>0</v>
      </c>
      <c r="G31" s="34"/>
      <c r="H31" s="34"/>
      <c r="I31" s="52">
        <f t="shared" ref="I31:I35" si="7">H31*E31/15</f>
        <v>0</v>
      </c>
      <c r="J31" s="51">
        <f t="shared" ref="J31:J35" si="8">(F31*G31)</f>
        <v>0</v>
      </c>
      <c r="K31" s="53">
        <f t="shared" ref="K31:K35" si="9">J31/30</f>
        <v>0</v>
      </c>
      <c r="L31" s="52" t="e">
        <f t="shared" ref="L31:L35" si="10">J31/I31</f>
        <v>#DIV/0!</v>
      </c>
      <c r="M31" s="85"/>
    </row>
    <row r="32" spans="1:13" ht="15.75" customHeight="1" x14ac:dyDescent="0.25">
      <c r="A32" s="33"/>
      <c r="B32" s="33"/>
      <c r="C32" s="33"/>
      <c r="D32" s="33"/>
      <c r="E32" s="33"/>
      <c r="F32" s="66">
        <f t="shared" si="6"/>
        <v>0</v>
      </c>
      <c r="G32" s="34"/>
      <c r="H32" s="34"/>
      <c r="I32" s="52">
        <f t="shared" si="7"/>
        <v>0</v>
      </c>
      <c r="J32" s="51">
        <f t="shared" si="8"/>
        <v>0</v>
      </c>
      <c r="K32" s="53">
        <f t="shared" si="9"/>
        <v>0</v>
      </c>
      <c r="L32" s="52" t="e">
        <f t="shared" si="10"/>
        <v>#DIV/0!</v>
      </c>
      <c r="M32" s="85"/>
    </row>
    <row r="33" spans="1:13" ht="15.75" customHeight="1" x14ac:dyDescent="0.25">
      <c r="A33" s="33"/>
      <c r="B33" s="33"/>
      <c r="C33" s="33"/>
      <c r="D33" s="33"/>
      <c r="E33" s="33"/>
      <c r="F33" s="66">
        <f t="shared" si="6"/>
        <v>0</v>
      </c>
      <c r="G33" s="34"/>
      <c r="H33" s="34"/>
      <c r="I33" s="52">
        <f t="shared" si="7"/>
        <v>0</v>
      </c>
      <c r="J33" s="51">
        <f t="shared" si="8"/>
        <v>0</v>
      </c>
      <c r="K33" s="53">
        <f t="shared" si="9"/>
        <v>0</v>
      </c>
      <c r="L33" s="52" t="e">
        <f t="shared" si="10"/>
        <v>#DIV/0!</v>
      </c>
      <c r="M33" s="85"/>
    </row>
    <row r="34" spans="1:13" ht="15.75" customHeight="1" x14ac:dyDescent="0.25">
      <c r="A34" s="33"/>
      <c r="B34" s="33"/>
      <c r="C34" s="33"/>
      <c r="D34" s="33"/>
      <c r="E34" s="33"/>
      <c r="F34" s="66">
        <f t="shared" si="6"/>
        <v>0</v>
      </c>
      <c r="G34" s="34"/>
      <c r="H34" s="34"/>
      <c r="I34" s="52">
        <f t="shared" si="7"/>
        <v>0</v>
      </c>
      <c r="J34" s="51">
        <f t="shared" si="8"/>
        <v>0</v>
      </c>
      <c r="K34" s="53">
        <f t="shared" si="9"/>
        <v>0</v>
      </c>
      <c r="L34" s="52" t="e">
        <f t="shared" si="10"/>
        <v>#DIV/0!</v>
      </c>
      <c r="M34" s="85"/>
    </row>
    <row r="35" spans="1:13" ht="15.75" customHeight="1" x14ac:dyDescent="0.25">
      <c r="A35" s="33"/>
      <c r="B35" s="33"/>
      <c r="C35" s="33"/>
      <c r="D35" s="33"/>
      <c r="E35" s="33"/>
      <c r="F35" s="66">
        <f t="shared" si="6"/>
        <v>0</v>
      </c>
      <c r="G35" s="34"/>
      <c r="H35" s="34"/>
      <c r="I35" s="52">
        <f t="shared" si="7"/>
        <v>0</v>
      </c>
      <c r="J35" s="51">
        <f t="shared" si="8"/>
        <v>0</v>
      </c>
      <c r="K35" s="53">
        <f t="shared" si="9"/>
        <v>0</v>
      </c>
      <c r="L35" s="52" t="e">
        <f t="shared" si="10"/>
        <v>#DIV/0!</v>
      </c>
      <c r="M35" s="85"/>
    </row>
    <row r="36" spans="1:13" ht="15.75" customHeight="1" x14ac:dyDescent="0.25">
      <c r="A36" s="33"/>
      <c r="B36" s="33"/>
      <c r="C36" s="33"/>
      <c r="D36" s="33"/>
      <c r="E36" s="33"/>
      <c r="F36" s="66">
        <f t="shared" si="5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 x14ac:dyDescent="0.25">
      <c r="A37" s="33"/>
      <c r="B37" s="33"/>
      <c r="C37" s="33"/>
      <c r="D37" s="33"/>
      <c r="E37" s="33"/>
      <c r="F37" s="66">
        <f t="shared" si="5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 x14ac:dyDescent="0.25">
      <c r="A38" s="63"/>
      <c r="B38" s="63"/>
      <c r="C38" s="33"/>
      <c r="D38" s="33"/>
      <c r="E38" s="33"/>
      <c r="F38" s="66">
        <f t="shared" si="5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 x14ac:dyDescent="0.25">
      <c r="A39" s="63"/>
      <c r="B39" s="63"/>
      <c r="C39" s="33"/>
      <c r="D39" s="33"/>
      <c r="E39" s="33"/>
      <c r="F39" s="66">
        <f t="shared" si="5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 x14ac:dyDescent="0.25">
      <c r="A40" s="77"/>
      <c r="B40" s="77"/>
      <c r="C40" s="78"/>
      <c r="D40" s="33"/>
      <c r="E40" s="33"/>
      <c r="F40" s="66">
        <f t="shared" si="5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85"/>
    </row>
    <row r="41" spans="1:13" ht="15.75" customHeight="1" x14ac:dyDescent="0.25">
      <c r="A41" s="76"/>
      <c r="B41" s="33"/>
      <c r="C41" s="33"/>
      <c r="D41" s="33"/>
      <c r="E41" s="33"/>
      <c r="F41" s="66">
        <f t="shared" si="5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85"/>
    </row>
    <row r="42" spans="1:13" ht="15.75" customHeight="1" x14ac:dyDescent="0.25">
      <c r="A42" s="35"/>
      <c r="B42" s="35"/>
      <c r="C42" s="35"/>
      <c r="D42" s="35"/>
      <c r="E42" s="35"/>
      <c r="F42" s="66">
        <f t="shared" si="5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85"/>
    </row>
    <row r="43" spans="1:13" ht="15.75" customHeight="1" x14ac:dyDescent="0.25">
      <c r="A43" s="35"/>
      <c r="B43" s="35"/>
      <c r="C43" s="35"/>
      <c r="D43" s="35"/>
      <c r="E43" s="35"/>
      <c r="F43" s="66">
        <f t="shared" si="5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85"/>
    </row>
    <row r="44" spans="1:13" ht="18.75" customHeight="1" x14ac:dyDescent="0.25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ht="61.5" customHeight="1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95" t="s">
        <v>19</v>
      </c>
      <c r="C48" s="96"/>
      <c r="D48" s="96"/>
      <c r="E48" s="96"/>
      <c r="F48" s="96"/>
      <c r="G48" s="96"/>
      <c r="H48" s="97"/>
      <c r="I48" s="98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99" t="s">
        <v>21</v>
      </c>
      <c r="C50" s="100"/>
      <c r="D50" s="100"/>
      <c r="E50" s="100"/>
      <c r="F50" s="100"/>
      <c r="G50" s="100"/>
      <c r="H50" s="101"/>
      <c r="I50" s="102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B50:G50"/>
    <mergeCell ref="H50:I50"/>
    <mergeCell ref="F3:H3"/>
    <mergeCell ref="E1:G1"/>
    <mergeCell ref="E2:G2"/>
    <mergeCell ref="A3:D3"/>
    <mergeCell ref="M6:M43"/>
    <mergeCell ref="A44:M44"/>
    <mergeCell ref="A45:M45"/>
    <mergeCell ref="B48:G48"/>
    <mergeCell ref="H48:I48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zoomScale="90" zoomScaleNormal="90" workbookViewId="0">
      <pane ySplit="5" topLeftCell="A6" activePane="bottomLeft" state="frozen"/>
      <selection activeCell="I1" sqref="I1"/>
      <selection pane="bottomLeft" activeCell="A6" sqref="A6:H7"/>
    </sheetView>
  </sheetViews>
  <sheetFormatPr defaultColWidth="9.140625" defaultRowHeight="15" x14ac:dyDescent="0.25"/>
  <cols>
    <col min="1" max="1" width="10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">
        <v>49</v>
      </c>
      <c r="F2" s="111"/>
      <c r="G2" s="111"/>
      <c r="H2" s="19">
        <v>0</v>
      </c>
      <c r="I2" s="8">
        <f>SUM(I6:I43)</f>
        <v>0.13333333333333333</v>
      </c>
      <c r="J2" s="20">
        <f>SUM(J6:J43)</f>
        <v>330</v>
      </c>
      <c r="K2" s="21">
        <f>SUM(K6:K43)</f>
        <v>11</v>
      </c>
      <c r="L2" s="21">
        <f>J2/I2</f>
        <v>2475</v>
      </c>
    </row>
    <row r="3" spans="1:13" ht="19.5" customHeight="1" x14ac:dyDescent="0.25">
      <c r="A3" s="109"/>
      <c r="B3" s="110"/>
      <c r="C3" s="110"/>
      <c r="D3" s="110"/>
      <c r="E3" s="58"/>
      <c r="F3" s="103" t="s">
        <v>29</v>
      </c>
      <c r="G3" s="103"/>
      <c r="H3" s="104"/>
      <c r="I3" s="8">
        <v>0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49</v>
      </c>
      <c r="B6" s="33">
        <v>1</v>
      </c>
      <c r="C6" s="33">
        <v>30</v>
      </c>
      <c r="D6" s="65">
        <v>30</v>
      </c>
      <c r="E6" s="33">
        <v>1</v>
      </c>
      <c r="F6" s="66">
        <f t="shared" ref="F6:F7" si="0">D6*E6</f>
        <v>30</v>
      </c>
      <c r="G6" s="34">
        <v>10</v>
      </c>
      <c r="H6" s="67">
        <v>1</v>
      </c>
      <c r="I6" s="52">
        <f t="shared" ref="I6:I39" si="1">H6*E6/15</f>
        <v>6.6666666666666666E-2</v>
      </c>
      <c r="J6" s="51">
        <f t="shared" ref="J6:J39" si="2">(F6*G6)</f>
        <v>300</v>
      </c>
      <c r="K6" s="53">
        <f>J6/30</f>
        <v>10</v>
      </c>
      <c r="L6" s="52">
        <f t="shared" ref="L6:L39" si="3">J6/I6</f>
        <v>4500</v>
      </c>
      <c r="M6" s="84"/>
    </row>
    <row r="7" spans="1:13" ht="15.75" customHeight="1" x14ac:dyDescent="0.25">
      <c r="A7" s="33" t="s">
        <v>49</v>
      </c>
      <c r="B7" s="33">
        <v>2</v>
      </c>
      <c r="C7" s="33">
        <v>30</v>
      </c>
      <c r="D7" s="65">
        <v>30</v>
      </c>
      <c r="E7" s="33">
        <v>1</v>
      </c>
      <c r="F7" s="66">
        <f t="shared" si="0"/>
        <v>30</v>
      </c>
      <c r="G7" s="34">
        <v>1</v>
      </c>
      <c r="H7" s="67">
        <v>1</v>
      </c>
      <c r="I7" s="52">
        <f t="shared" si="1"/>
        <v>6.6666666666666666E-2</v>
      </c>
      <c r="J7" s="51">
        <f t="shared" si="2"/>
        <v>30</v>
      </c>
      <c r="K7" s="53">
        <f t="shared" ref="K7:K39" si="4">J7/30</f>
        <v>1</v>
      </c>
      <c r="L7" s="52">
        <f t="shared" si="3"/>
        <v>450</v>
      </c>
      <c r="M7" s="85"/>
    </row>
    <row r="8" spans="1:13" ht="15.75" customHeight="1" x14ac:dyDescent="0.25">
      <c r="A8" s="33"/>
      <c r="B8" s="33"/>
      <c r="C8" s="33"/>
      <c r="D8" s="65"/>
      <c r="E8" s="33"/>
      <c r="F8" s="66">
        <f t="shared" ref="F6:F39" si="5">D8*E8</f>
        <v>0</v>
      </c>
      <c r="G8" s="34"/>
      <c r="H8" s="67"/>
      <c r="I8" s="52">
        <f t="shared" si="1"/>
        <v>0</v>
      </c>
      <c r="J8" s="51">
        <f t="shared" si="2"/>
        <v>0</v>
      </c>
      <c r="K8" s="53">
        <f t="shared" si="4"/>
        <v>0</v>
      </c>
      <c r="L8" s="52" t="e">
        <f t="shared" si="3"/>
        <v>#DIV/0!</v>
      </c>
      <c r="M8" s="85"/>
    </row>
    <row r="9" spans="1:13" ht="15.75" customHeight="1" x14ac:dyDescent="0.25">
      <c r="A9" s="33"/>
      <c r="B9" s="33"/>
      <c r="C9" s="33"/>
      <c r="D9" s="33"/>
      <c r="E9" s="33"/>
      <c r="F9" s="66">
        <f t="shared" si="5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85"/>
    </row>
    <row r="10" spans="1:13" ht="15.75" customHeight="1" x14ac:dyDescent="0.25">
      <c r="A10" s="33"/>
      <c r="B10" s="33"/>
      <c r="C10" s="33"/>
      <c r="D10" s="33"/>
      <c r="E10" s="33"/>
      <c r="F10" s="66">
        <f t="shared" si="5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 x14ac:dyDescent="0.25">
      <c r="A11" s="68"/>
      <c r="B11" s="69"/>
      <c r="C11" s="33"/>
      <c r="D11" s="33"/>
      <c r="E11" s="33"/>
      <c r="F11" s="66">
        <f t="shared" si="5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85"/>
    </row>
    <row r="12" spans="1:13" ht="15.75" customHeight="1" x14ac:dyDescent="0.25">
      <c r="A12" s="70"/>
      <c r="B12" s="71"/>
      <c r="C12" s="33"/>
      <c r="D12" s="33"/>
      <c r="E12" s="33"/>
      <c r="F12" s="66">
        <f t="shared" si="5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85"/>
    </row>
    <row r="13" spans="1:13" ht="15.75" customHeight="1" x14ac:dyDescent="0.25">
      <c r="A13" s="70"/>
      <c r="B13" s="71"/>
      <c r="C13" s="33"/>
      <c r="D13" s="33"/>
      <c r="E13" s="33"/>
      <c r="F13" s="66">
        <f t="shared" si="5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85"/>
    </row>
    <row r="14" spans="1:13" ht="15.75" customHeight="1" x14ac:dyDescent="0.25">
      <c r="A14" s="70"/>
      <c r="B14" s="71"/>
      <c r="C14" s="33"/>
      <c r="D14" s="33"/>
      <c r="E14" s="33"/>
      <c r="F14" s="66">
        <f t="shared" si="5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85"/>
    </row>
    <row r="15" spans="1:13" ht="15.75" customHeight="1" x14ac:dyDescent="0.25">
      <c r="A15" s="70"/>
      <c r="B15" s="71"/>
      <c r="C15" s="33"/>
      <c r="D15" s="33"/>
      <c r="E15" s="33"/>
      <c r="F15" s="66">
        <f t="shared" si="5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85"/>
    </row>
    <row r="16" spans="1:13" ht="15.75" customHeight="1" x14ac:dyDescent="0.25">
      <c r="A16" s="70"/>
      <c r="B16" s="71"/>
      <c r="C16" s="33"/>
      <c r="D16" s="33"/>
      <c r="E16" s="33"/>
      <c r="F16" s="66">
        <f t="shared" si="5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85"/>
    </row>
    <row r="17" spans="1:13" ht="15.75" customHeight="1" x14ac:dyDescent="0.25">
      <c r="A17" s="70"/>
      <c r="B17" s="71"/>
      <c r="C17" s="33"/>
      <c r="D17" s="33"/>
      <c r="E17" s="33"/>
      <c r="F17" s="66">
        <f t="shared" si="5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 x14ac:dyDescent="0.25">
      <c r="A18" s="70"/>
      <c r="B18" s="71"/>
      <c r="C18" s="33"/>
      <c r="D18" s="33"/>
      <c r="E18" s="33"/>
      <c r="F18" s="66">
        <f t="shared" si="5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 x14ac:dyDescent="0.25">
      <c r="A19" s="70"/>
      <c r="B19" s="71"/>
      <c r="C19" s="33"/>
      <c r="D19" s="33"/>
      <c r="E19" s="33"/>
      <c r="F19" s="66">
        <f t="shared" si="5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 x14ac:dyDescent="0.25">
      <c r="A20" s="70"/>
      <c r="B20" s="71"/>
      <c r="C20" s="33"/>
      <c r="D20" s="33"/>
      <c r="E20" s="33"/>
      <c r="F20" s="66">
        <f t="shared" si="5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 x14ac:dyDescent="0.25">
      <c r="A21" s="70"/>
      <c r="B21" s="71"/>
      <c r="C21" s="33"/>
      <c r="D21" s="33"/>
      <c r="E21" s="33"/>
      <c r="F21" s="66">
        <f t="shared" si="5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 x14ac:dyDescent="0.25">
      <c r="A22" s="68"/>
      <c r="B22" s="69"/>
      <c r="C22" s="33"/>
      <c r="D22" s="33"/>
      <c r="E22" s="33"/>
      <c r="F22" s="66">
        <f t="shared" si="5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 x14ac:dyDescent="0.25">
      <c r="A23" s="68"/>
      <c r="B23" s="69"/>
      <c r="C23" s="33"/>
      <c r="D23" s="33"/>
      <c r="E23" s="33"/>
      <c r="F23" s="66">
        <f t="shared" si="5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 x14ac:dyDescent="0.25">
      <c r="A24" s="70"/>
      <c r="B24" s="71"/>
      <c r="C24" s="33"/>
      <c r="D24" s="33"/>
      <c r="E24" s="33"/>
      <c r="F24" s="66">
        <f t="shared" si="5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 x14ac:dyDescent="0.25">
      <c r="A25" s="68"/>
      <c r="B25" s="69"/>
      <c r="C25" s="33"/>
      <c r="D25" s="33"/>
      <c r="E25" s="33"/>
      <c r="F25" s="66">
        <f t="shared" si="5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 x14ac:dyDescent="0.25">
      <c r="A26" s="68"/>
      <c r="B26" s="69"/>
      <c r="C26" s="33"/>
      <c r="D26" s="33"/>
      <c r="E26" s="33"/>
      <c r="F26" s="66">
        <f t="shared" si="5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 x14ac:dyDescent="0.25">
      <c r="A27" s="70"/>
      <c r="B27" s="71"/>
      <c r="C27" s="33"/>
      <c r="D27" s="33"/>
      <c r="E27" s="33"/>
      <c r="F27" s="66">
        <f t="shared" si="5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 x14ac:dyDescent="0.25">
      <c r="A28" s="70"/>
      <c r="B28" s="71"/>
      <c r="C28" s="33"/>
      <c r="D28" s="33"/>
      <c r="E28" s="33"/>
      <c r="F28" s="66">
        <f t="shared" si="5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 x14ac:dyDescent="0.25">
      <c r="A29" s="70"/>
      <c r="B29" s="71"/>
      <c r="C29" s="33"/>
      <c r="D29" s="33"/>
      <c r="E29" s="33"/>
      <c r="F29" s="66">
        <f t="shared" si="5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 x14ac:dyDescent="0.25">
      <c r="A30" s="70"/>
      <c r="B30" s="71"/>
      <c r="C30" s="33"/>
      <c r="D30" s="33"/>
      <c r="E30" s="33"/>
      <c r="F30" s="66">
        <f t="shared" si="5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 x14ac:dyDescent="0.25">
      <c r="A31" s="70"/>
      <c r="B31" s="71"/>
      <c r="C31" s="33"/>
      <c r="D31" s="33"/>
      <c r="E31" s="33"/>
      <c r="F31" s="66">
        <f t="shared" si="5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85"/>
    </row>
    <row r="32" spans="1:13" ht="15.75" customHeight="1" x14ac:dyDescent="0.25">
      <c r="A32" s="70"/>
      <c r="B32" s="71"/>
      <c r="C32" s="33"/>
      <c r="D32" s="33"/>
      <c r="E32" s="33"/>
      <c r="F32" s="66">
        <f t="shared" si="5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85"/>
    </row>
    <row r="33" spans="1:13" ht="15.75" customHeight="1" x14ac:dyDescent="0.25">
      <c r="A33" s="70"/>
      <c r="B33" s="71"/>
      <c r="C33" s="33"/>
      <c r="D33" s="33"/>
      <c r="E33" s="33"/>
      <c r="F33" s="66">
        <f t="shared" si="5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85"/>
    </row>
    <row r="34" spans="1:13" ht="15.75" customHeight="1" x14ac:dyDescent="0.25">
      <c r="A34" s="72"/>
      <c r="B34" s="73"/>
      <c r="C34" s="33"/>
      <c r="D34" s="33"/>
      <c r="E34" s="33"/>
      <c r="F34" s="66">
        <f t="shared" si="5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85"/>
    </row>
    <row r="35" spans="1:13" ht="15.75" customHeight="1" x14ac:dyDescent="0.25">
      <c r="A35" s="72"/>
      <c r="B35" s="73"/>
      <c r="C35" s="33"/>
      <c r="D35" s="33"/>
      <c r="E35" s="33"/>
      <c r="F35" s="66">
        <f t="shared" si="5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85"/>
    </row>
    <row r="36" spans="1:13" ht="15.75" customHeight="1" x14ac:dyDescent="0.25">
      <c r="A36" s="63"/>
      <c r="B36" s="64"/>
      <c r="C36" s="33"/>
      <c r="D36" s="33"/>
      <c r="E36" s="33"/>
      <c r="F36" s="66">
        <f t="shared" si="5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 x14ac:dyDescent="0.25">
      <c r="A37" s="74"/>
      <c r="B37" s="71"/>
      <c r="C37" s="33"/>
      <c r="D37" s="33"/>
      <c r="E37" s="33"/>
      <c r="F37" s="66">
        <f t="shared" si="5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 x14ac:dyDescent="0.25">
      <c r="A38" s="74"/>
      <c r="B38" s="75"/>
      <c r="C38" s="33"/>
      <c r="D38" s="33"/>
      <c r="E38" s="33"/>
      <c r="F38" s="66">
        <f t="shared" si="5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 x14ac:dyDescent="0.25">
      <c r="A39" s="74"/>
      <c r="B39" s="75"/>
      <c r="C39" s="33"/>
      <c r="D39" s="33"/>
      <c r="E39" s="33"/>
      <c r="F39" s="66">
        <f t="shared" si="5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6">D40*E40</f>
        <v>0</v>
      </c>
      <c r="G40" s="34"/>
      <c r="H40" s="34"/>
      <c r="I40" s="52">
        <f t="shared" ref="I40:I43" si="7">H40*E40/15</f>
        <v>0</v>
      </c>
      <c r="J40" s="51">
        <f t="shared" ref="J40:J43" si="8">(F40*G40)</f>
        <v>0</v>
      </c>
      <c r="K40" s="53">
        <f t="shared" ref="K40:K43" si="9">J40/30</f>
        <v>0</v>
      </c>
      <c r="L40" s="52" t="e">
        <f t="shared" ref="L40:L43" si="10">J40/I40</f>
        <v>#DIV/0!</v>
      </c>
      <c r="M40" s="85"/>
    </row>
    <row r="41" spans="1:13" ht="15.75" customHeight="1" x14ac:dyDescent="0.25">
      <c r="A41" s="54"/>
      <c r="B41" s="56"/>
      <c r="C41" s="33"/>
      <c r="D41" s="33"/>
      <c r="E41" s="33"/>
      <c r="F41" s="51">
        <f t="shared" si="6"/>
        <v>0</v>
      </c>
      <c r="G41" s="34"/>
      <c r="H41" s="34"/>
      <c r="I41" s="52">
        <f t="shared" si="7"/>
        <v>0</v>
      </c>
      <c r="J41" s="51">
        <f t="shared" si="8"/>
        <v>0</v>
      </c>
      <c r="K41" s="53">
        <f t="shared" si="9"/>
        <v>0</v>
      </c>
      <c r="L41" s="52" t="e">
        <f t="shared" si="10"/>
        <v>#DIV/0!</v>
      </c>
      <c r="M41" s="85"/>
    </row>
    <row r="42" spans="1:13" ht="15.75" customHeight="1" x14ac:dyDescent="0.25">
      <c r="A42" s="54"/>
      <c r="B42" s="56"/>
      <c r="C42" s="33"/>
      <c r="D42" s="33"/>
      <c r="E42" s="33"/>
      <c r="F42" s="51">
        <f t="shared" si="6"/>
        <v>0</v>
      </c>
      <c r="G42" s="34"/>
      <c r="H42" s="34"/>
      <c r="I42" s="52">
        <f t="shared" si="7"/>
        <v>0</v>
      </c>
      <c r="J42" s="51">
        <f t="shared" si="8"/>
        <v>0</v>
      </c>
      <c r="K42" s="53">
        <f t="shared" si="9"/>
        <v>0</v>
      </c>
      <c r="L42" s="52" t="e">
        <f t="shared" si="10"/>
        <v>#DIV/0!</v>
      </c>
      <c r="M42" s="85"/>
    </row>
    <row r="43" spans="1:13" ht="15" customHeight="1" x14ac:dyDescent="0.25">
      <c r="A43" s="54"/>
      <c r="B43" s="55"/>
      <c r="C43" s="33"/>
      <c r="D43" s="33"/>
      <c r="E43" s="33"/>
      <c r="F43" s="51">
        <f t="shared" si="6"/>
        <v>0</v>
      </c>
      <c r="G43" s="34"/>
      <c r="H43" s="34"/>
      <c r="I43" s="52">
        <f t="shared" si="7"/>
        <v>0</v>
      </c>
      <c r="J43" s="51">
        <f t="shared" si="8"/>
        <v>0</v>
      </c>
      <c r="K43" s="53">
        <f t="shared" si="9"/>
        <v>0</v>
      </c>
      <c r="L43" s="52" t="e">
        <f t="shared" si="10"/>
        <v>#DIV/0!</v>
      </c>
      <c r="M43" s="85"/>
    </row>
    <row r="44" spans="1:13" ht="18.75" customHeight="1" x14ac:dyDescent="0.25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s="79" customFormat="1" ht="60.75" customHeight="1" x14ac:dyDescent="0.2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12"/>
    </row>
    <row r="46" spans="1:13" x14ac:dyDescent="0.25">
      <c r="A46" s="113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95" t="s">
        <v>19</v>
      </c>
      <c r="C49" s="96"/>
      <c r="D49" s="96"/>
      <c r="E49" s="96"/>
      <c r="F49" s="96"/>
      <c r="G49" s="96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opLeftCell="A5" zoomScaleNormal="100" workbookViewId="0">
      <selection activeCell="D2" sqref="D2:F2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3.82</v>
      </c>
      <c r="D2" s="8">
        <f>SUM('Summer 16'!J2,'Fall 16'!I2,'Spring 17'!I2)</f>
        <v>0.26666666666666666</v>
      </c>
      <c r="E2" s="8">
        <f>SUM('Summer 16'!K2,'Fall 16'!J2,'Spring 17'!J2)</f>
        <v>660</v>
      </c>
      <c r="F2" s="8">
        <f>SUM('Summer 16'!L2,'Fall 16'!K2,'Spring 17'!K2)</f>
        <v>22</v>
      </c>
      <c r="G2" s="10">
        <f>E2/D2</f>
        <v>2475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K3" sqref="K3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105" t="s">
        <v>26</v>
      </c>
      <c r="H1" s="106"/>
      <c r="I1" s="107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">
        <v>48</v>
      </c>
      <c r="H2" s="127"/>
      <c r="I2" s="127"/>
      <c r="J2" s="19">
        <v>0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103" t="s">
        <v>29</v>
      </c>
      <c r="I3" s="103"/>
      <c r="J3" s="104"/>
      <c r="K3" s="8">
        <v>0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LISA CHURCHILL</cp:lastModifiedBy>
  <cp:lastPrinted>2015-11-03T22:07:01Z</cp:lastPrinted>
  <dcterms:created xsi:type="dcterms:W3CDTF">2013-10-25T01:46:28Z</dcterms:created>
  <dcterms:modified xsi:type="dcterms:W3CDTF">2015-12-07T17:59:19Z</dcterms:modified>
</cp:coreProperties>
</file>