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hart\Downloads\"/>
    </mc:Choice>
  </mc:AlternateContent>
  <xr:revisionPtr revIDLastSave="0" documentId="8_{3CA282E8-C58E-4BE6-A086-9B3FB055764F}" xr6:coauthVersionLast="47" xr6:coauthVersionMax="47" xr10:uidLastSave="{00000000-0000-0000-0000-000000000000}"/>
  <bookViews>
    <workbookView xWindow="-120" yWindow="-120" windowWidth="29040" windowHeight="15720" activeTab="1" xr2:uid="{262DD4CE-0EC7-426B-A41D-BC78FAA47209}"/>
  </bookViews>
  <sheets>
    <sheet name="COR hrs-&gt;Contact hrs per wk" sheetId="1" r:id="rId1"/>
    <sheet name="Contact Hrs Computation Tab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1" l="1"/>
  <c r="E6" i="1" s="1"/>
  <c r="E7" i="1" l="1"/>
  <c r="E8" i="1" l="1"/>
  <c r="G7" i="1"/>
  <c r="H7" i="1" s="1"/>
  <c r="E9" i="1" s="1"/>
</calcChain>
</file>

<file path=xl/sharedStrings.xml><?xml version="1.0" encoding="utf-8"?>
<sst xmlns="http://schemas.openxmlformats.org/spreadsheetml/2006/main" count="89" uniqueCount="46">
  <si>
    <t>Steps for Calculating Class Schedule Hours starting from the Course Outline of Record</t>
  </si>
  <si>
    <t>Step Number</t>
  </si>
  <si>
    <r>
      <rPr>
        <b/>
        <sz val="11"/>
        <color rgb="FFFF0000"/>
        <rFont val="Calibri"/>
        <family val="2"/>
        <scheme val="minor"/>
      </rPr>
      <t>Cross check</t>
    </r>
    <r>
      <rPr>
        <sz val="11"/>
        <color theme="1"/>
        <rFont val="Calibri"/>
        <family val="2"/>
        <scheme val="minor"/>
      </rPr>
      <t xml:space="preserve"> hours for the  term</t>
    </r>
  </si>
  <si>
    <t>Scheduled hours relative to COR hours</t>
  </si>
  <si>
    <t>Enter</t>
  </si>
  <si>
    <t>Course Outline of Record (COR) hours for either lecture or lab</t>
  </si>
  <si>
    <t>Divide by TLM (16.4)</t>
  </si>
  <si>
    <t># meeting times per week</t>
  </si>
  <si>
    <t>Divide by # meeting times per week</t>
  </si>
  <si>
    <t>Result</t>
  </si>
  <si>
    <t>Contact hrs</t>
  </si>
  <si>
    <t>Round up to nearest tenth of an hour</t>
  </si>
  <si>
    <r>
      <t xml:space="preserve">This is how many </t>
    </r>
    <r>
      <rPr>
        <b/>
        <i/>
        <sz val="11"/>
        <color rgb="FFFF0000"/>
        <rFont val="Calibri"/>
        <family val="2"/>
        <scheme val="minor"/>
      </rPr>
      <t>Contact Hrs</t>
    </r>
    <r>
      <rPr>
        <i/>
        <sz val="11"/>
        <color theme="1"/>
        <rFont val="Calibri"/>
        <family val="2"/>
        <scheme val="minor"/>
      </rPr>
      <t xml:space="preserve"> the class needs to meet per meeting for the given # of class meetings, </t>
    </r>
    <r>
      <rPr>
        <b/>
        <i/>
        <sz val="11"/>
        <color theme="1"/>
        <rFont val="Calibri"/>
        <family val="2"/>
        <scheme val="minor"/>
      </rPr>
      <t>if the class meetings are all the same length</t>
    </r>
  </si>
  <si>
    <t>FYI</t>
  </si>
  <si>
    <t>Contact hrs/week</t>
  </si>
  <si>
    <r>
      <t xml:space="preserve">Cross check if calculated </t>
    </r>
    <r>
      <rPr>
        <b/>
        <sz val="11"/>
        <color rgb="FFFF0000"/>
        <rFont val="Calibri"/>
        <family val="2"/>
        <scheme val="minor"/>
      </rPr>
      <t>contact hours</t>
    </r>
    <r>
      <rPr>
        <sz val="11"/>
        <color theme="1"/>
        <rFont val="Calibri"/>
        <family val="2"/>
        <scheme val="minor"/>
      </rPr>
      <t xml:space="preserve"> schedules enough hours to meet COR (100-105%)</t>
    </r>
  </si>
  <si>
    <r>
      <t xml:space="preserve"> Choose </t>
    </r>
    <r>
      <rPr>
        <i/>
        <sz val="11"/>
        <color theme="1"/>
        <rFont val="Calibri"/>
        <family val="2"/>
        <scheme val="minor"/>
      </rPr>
      <t>either</t>
    </r>
    <r>
      <rPr>
        <sz val="11"/>
        <color theme="1"/>
        <rFont val="Calibri"/>
        <family val="2"/>
        <scheme val="minor"/>
      </rPr>
      <t xml:space="preserve"> 4A</t>
    </r>
  </si>
  <si>
    <r>
      <t xml:space="preserve">If classes </t>
    </r>
    <r>
      <rPr>
        <b/>
        <sz val="11"/>
        <color theme="1"/>
        <rFont val="Calibri"/>
        <family val="2"/>
        <scheme val="minor"/>
      </rPr>
      <t>meet the same length each day</t>
    </r>
    <r>
      <rPr>
        <sz val="11"/>
        <color theme="1"/>
        <rFont val="Calibri"/>
        <family val="2"/>
        <scheme val="minor"/>
      </rPr>
      <t xml:space="preserve">, use Tab 2 Contact Hrs Computation Table to select </t>
    </r>
    <r>
      <rPr>
        <b/>
        <sz val="11"/>
        <color theme="5" tint="-0.249977111117893"/>
        <rFont val="Calibri"/>
        <family val="2"/>
        <scheme val="minor"/>
      </rPr>
      <t>clock time duration (hours:minutes)</t>
    </r>
    <r>
      <rPr>
        <sz val="11"/>
        <color theme="1"/>
        <rFont val="Calibri"/>
        <family val="2"/>
        <scheme val="minor"/>
      </rPr>
      <t xml:space="preserve"> to match or exceed (by the least amount  possible) the calculated</t>
    </r>
    <r>
      <rPr>
        <sz val="11"/>
        <color rgb="FFFF0000"/>
        <rFont val="Calibri"/>
        <family val="2"/>
        <scheme val="minor"/>
      </rPr>
      <t xml:space="preserve"> </t>
    </r>
    <r>
      <rPr>
        <b/>
        <sz val="11"/>
        <color rgb="FFFF0000"/>
        <rFont val="Calibri"/>
        <family val="2"/>
        <scheme val="minor"/>
      </rPr>
      <t>Contact Hrs</t>
    </r>
  </si>
  <si>
    <r>
      <t xml:space="preserve"> </t>
    </r>
    <r>
      <rPr>
        <i/>
        <sz val="11"/>
        <color theme="1"/>
        <rFont val="Calibri"/>
        <family val="2"/>
        <scheme val="minor"/>
      </rPr>
      <t>or</t>
    </r>
    <r>
      <rPr>
        <sz val="11"/>
        <color theme="1"/>
        <rFont val="Calibri"/>
        <family val="2"/>
        <scheme val="minor"/>
      </rPr>
      <t xml:space="preserve"> 4B</t>
    </r>
  </si>
  <si>
    <r>
      <t xml:space="preserve">If classes </t>
    </r>
    <r>
      <rPr>
        <b/>
        <sz val="11"/>
        <color theme="1"/>
        <rFont val="Calibri"/>
        <family val="2"/>
        <scheme val="minor"/>
      </rPr>
      <t>meet a different length each day</t>
    </r>
    <r>
      <rPr>
        <sz val="11"/>
        <color theme="1"/>
        <rFont val="Calibri"/>
        <family val="2"/>
        <scheme val="minor"/>
      </rPr>
      <t xml:space="preserve">, use Tab 2 Contact Hrs Computation Table to select a combination of </t>
    </r>
    <r>
      <rPr>
        <b/>
        <sz val="11"/>
        <color theme="5" tint="-0.249977111117893"/>
        <rFont val="Calibri"/>
        <family val="2"/>
        <scheme val="minor"/>
      </rPr>
      <t>clock time durations (hours:minutes)</t>
    </r>
    <r>
      <rPr>
        <sz val="11"/>
        <color theme="1"/>
        <rFont val="Calibri"/>
        <family val="2"/>
        <scheme val="minor"/>
      </rPr>
      <t xml:space="preserve"> that add up to or exceed (by the least amount  possible) the calculated</t>
    </r>
    <r>
      <rPr>
        <sz val="11"/>
        <color rgb="FFFF0000"/>
        <rFont val="Calibri"/>
        <family val="2"/>
        <scheme val="minor"/>
      </rPr>
      <t xml:space="preserve"> </t>
    </r>
    <r>
      <rPr>
        <b/>
        <sz val="11"/>
        <color rgb="FF00B0F0"/>
        <rFont val="Calibri"/>
        <family val="2"/>
        <scheme val="minor"/>
      </rPr>
      <t>Contact Hrs/wk</t>
    </r>
  </si>
  <si>
    <t>·Use block schedule reference to select class meeting time to start on a block
·Also possible to end on the block (consult with dean)
·Labs that are block scheduled with corresponding lectures may vary from block schedule (consult with dean)
·Other constraints may apply (special room needs, etc) (consult with dean)</t>
  </si>
  <si>
    <t>Class Meeting Time (mins)</t>
  </si>
  <si>
    <t>Clock Time Hrs:Mins</t>
  </si>
  <si>
    <t>Example Start Time</t>
  </si>
  <si>
    <t>Example End Time</t>
  </si>
  <si>
    <t>Contact hours</t>
  </si>
  <si>
    <t># 10 min breaks</t>
  </si>
  <si>
    <t># Class hours (CH)</t>
  </si>
  <si>
    <t xml:space="preserve"> Plus Partial Class hours (PCH)</t>
  </si>
  <si>
    <t>None</t>
  </si>
  <si>
    <t>15‐minute</t>
  </si>
  <si>
    <t>20‐minute</t>
  </si>
  <si>
    <t>25‐minute</t>
  </si>
  <si>
    <t>30‐minute</t>
  </si>
  <si>
    <t>35‐minute</t>
  </si>
  <si>
    <t>e.g. 54 hr course meets 2X/wk</t>
  </si>
  <si>
    <t>40‐minute</t>
  </si>
  <si>
    <t>9:35*</t>
  </si>
  <si>
    <t>45‐minute</t>
  </si>
  <si>
    <t>10:35*</t>
  </si>
  <si>
    <t>11:35*</t>
  </si>
  <si>
    <t>12:35*</t>
  </si>
  <si>
    <t>1:35*</t>
  </si>
  <si>
    <t>2:35*</t>
  </si>
  <si>
    <t>*A partial contact hour (PCH) can not exceed 45 minutes. Instruction after a 45 minute PCH would require a 10 minute break in the previous clock hour. As a result, classes should be schedule only for time lengths listed in the table.</t>
  </si>
  <si>
    <t>source:https://www.cccco.edu/-/media/CCCCO-Website/College-Finance-and-Facilities/Manuals/ada-contact-hour-computation-chart-edited-2-a11y.pdf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</si>
</sst>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b/>
      <sz val="11"/>
      <color rgb="FF00B0F0"/>
      <name val="Calibri"/>
      <family val="2"/>
      <scheme val="minor"/>
    </font>
    <font>
      <b/>
      <sz val="11"/>
      <color theme="5" tint="-0.249977111117893"/>
      <name val="Calibri"/>
      <family val="2"/>
      <scheme val="minor"/>
    </font>
    <font>
      <b/>
      <i/>
      <sz val="11"/>
      <color rgb="FFFF0000"/>
      <name val="Calibri"/>
      <family val="2"/>
      <scheme val="minor"/>
    </font>
    <font>
      <sz val="11"/>
      <color theme="1"/>
      <name val="Calibri"/>
      <family val="2"/>
    </font>
    <font>
      <sz val="10"/>
      <color theme="1"/>
      <name val="Calibri"/>
      <family val="2"/>
      <scheme val="minor"/>
    </font>
    <font>
      <sz val="6"/>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3" fillId="2" borderId="1" xfId="0" applyFont="1" applyFill="1" applyBorder="1"/>
    <xf numFmtId="0" fontId="0" fillId="0" borderId="4"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xf>
    <xf numFmtId="20" fontId="0" fillId="0" borderId="0" xfId="0" applyNumberFormat="1" applyAlignment="1">
      <alignment horizontal="center"/>
    </xf>
    <xf numFmtId="0" fontId="0" fillId="0" borderId="7" xfId="0" applyBorder="1" applyAlignment="1">
      <alignment horizontal="center"/>
    </xf>
    <xf numFmtId="20" fontId="7" fillId="5" borderId="0" xfId="0" applyNumberFormat="1" applyFont="1" applyFill="1" applyAlignment="1">
      <alignment horizontal="center"/>
    </xf>
    <xf numFmtId="0" fontId="7" fillId="5" borderId="0" xfId="0" applyFont="1" applyFill="1" applyAlignment="1">
      <alignment horizontal="center"/>
    </xf>
    <xf numFmtId="0" fontId="0" fillId="0" borderId="8" xfId="0" applyBorder="1" applyAlignment="1">
      <alignment horizontal="center"/>
    </xf>
    <xf numFmtId="20" fontId="0" fillId="0" borderId="2" xfId="0" applyNumberFormat="1"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9" fillId="0" borderId="3" xfId="0" applyFont="1" applyBorder="1" applyAlignment="1">
      <alignment horizontal="center" wrapText="1"/>
    </xf>
    <xf numFmtId="0" fontId="6" fillId="0" borderId="3" xfId="0" applyFont="1" applyBorder="1" applyAlignment="1">
      <alignment horizontal="center" wrapText="1"/>
    </xf>
    <xf numFmtId="0" fontId="3" fillId="2" borderId="0" xfId="0" applyFont="1" applyFill="1"/>
    <xf numFmtId="164" fontId="0" fillId="0" borderId="0" xfId="0" applyNumberFormat="1"/>
    <xf numFmtId="0" fontId="3" fillId="3" borderId="0" xfId="0" applyFont="1" applyFill="1"/>
    <xf numFmtId="0" fontId="6" fillId="0" borderId="0" xfId="0" applyFont="1"/>
    <xf numFmtId="0" fontId="4" fillId="4" borderId="0" xfId="0" applyFont="1" applyFill="1" applyAlignment="1">
      <alignment wrapText="1"/>
    </xf>
    <xf numFmtId="0" fontId="8" fillId="0" borderId="0" xfId="0" applyFont="1"/>
    <xf numFmtId="0" fontId="4" fillId="0" borderId="0" xfId="0" applyFont="1" applyAlignment="1">
      <alignment wrapText="1"/>
    </xf>
    <xf numFmtId="0" fontId="3" fillId="0" borderId="0" xfId="0" applyFont="1" applyAlignment="1">
      <alignment horizontal="center"/>
    </xf>
    <xf numFmtId="0" fontId="3" fillId="0" borderId="0" xfId="0" applyFont="1" applyAlignment="1">
      <alignment horizontal="left"/>
    </xf>
    <xf numFmtId="0" fontId="0" fillId="0" borderId="0" xfId="0" applyAlignment="1">
      <alignment horizontal="left" wrapText="1"/>
    </xf>
    <xf numFmtId="0" fontId="3" fillId="0" borderId="0" xfId="0" applyFont="1" applyAlignment="1">
      <alignment horizontal="center" wrapText="1"/>
    </xf>
    <xf numFmtId="0" fontId="5" fillId="0" borderId="0" xfId="0" applyFont="1"/>
    <xf numFmtId="9" fontId="0" fillId="0" borderId="0" xfId="1" applyFont="1" applyBorder="1" applyAlignment="1">
      <alignment horizontal="center"/>
    </xf>
    <xf numFmtId="0" fontId="11" fillId="0" borderId="0" xfId="0" applyFont="1"/>
    <xf numFmtId="0" fontId="12" fillId="6" borderId="0" xfId="0" applyFont="1" applyFill="1"/>
    <xf numFmtId="0" fontId="13" fillId="0" borderId="0" xfId="0" applyFont="1" applyAlignment="1">
      <alignment wrapText="1"/>
    </xf>
    <xf numFmtId="165" fontId="3" fillId="3" borderId="0" xfId="0" applyNumberFormat="1" applyFont="1" applyFill="1"/>
    <xf numFmtId="165" fontId="8" fillId="0" borderId="0" xfId="0" applyNumberFormat="1" applyFont="1"/>
    <xf numFmtId="165"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0" fontId="0" fillId="0" borderId="10" xfId="0"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9921-A197-4744-A4DA-25A9A39F69BF}">
  <sheetPr>
    <pageSetUpPr fitToPage="1"/>
  </sheetPr>
  <dimension ref="A1:H13"/>
  <sheetViews>
    <sheetView view="pageLayout" topLeftCell="A2" zoomScaleNormal="100" workbookViewId="0">
      <selection activeCell="F5" sqref="F5"/>
    </sheetView>
  </sheetViews>
  <sheetFormatPr defaultRowHeight="15" x14ac:dyDescent="0.25"/>
  <cols>
    <col min="1" max="1" width="15.28515625" style="2" customWidth="1"/>
    <col min="3" max="3" width="17.5703125" customWidth="1"/>
    <col min="4" max="4" width="46.42578125" customWidth="1"/>
    <col min="5" max="5" width="17.42578125" customWidth="1"/>
    <col min="6" max="6" width="16.42578125" customWidth="1"/>
    <col min="7" max="7" width="11.42578125" style="1" customWidth="1"/>
    <col min="8" max="8" width="10.85546875" style="2" customWidth="1"/>
  </cols>
  <sheetData>
    <row r="1" spans="1:8" s="3" customFormat="1" x14ac:dyDescent="0.25">
      <c r="A1" s="27" t="s">
        <v>0</v>
      </c>
      <c r="G1" s="28"/>
    </row>
    <row r="2" spans="1:8" ht="60.75" thickBot="1" x14ac:dyDescent="0.3">
      <c r="A2" s="29" t="s">
        <v>1</v>
      </c>
      <c r="B2" s="30"/>
      <c r="G2" s="1" t="s">
        <v>2</v>
      </c>
      <c r="H2" s="1" t="s">
        <v>3</v>
      </c>
    </row>
    <row r="3" spans="1:8" ht="15.75" thickBot="1" x14ac:dyDescent="0.3">
      <c r="A3" s="2">
        <v>1</v>
      </c>
      <c r="B3" s="19" t="s">
        <v>4</v>
      </c>
      <c r="C3" t="s">
        <v>5</v>
      </c>
      <c r="E3" s="4"/>
    </row>
    <row r="4" spans="1:8" ht="15.75" thickBot="1" x14ac:dyDescent="0.3">
      <c r="D4" t="s">
        <v>6</v>
      </c>
      <c r="E4" s="20">
        <f>E3/16.4</f>
        <v>0</v>
      </c>
    </row>
    <row r="5" spans="1:8" ht="15.75" thickBot="1" x14ac:dyDescent="0.3">
      <c r="A5" s="2">
        <v>2</v>
      </c>
      <c r="B5" s="19" t="s">
        <v>4</v>
      </c>
      <c r="C5" t="s">
        <v>7</v>
      </c>
      <c r="E5" s="4"/>
    </row>
    <row r="6" spans="1:8" x14ac:dyDescent="0.25">
      <c r="D6" t="s">
        <v>8</v>
      </c>
      <c r="E6" s="20" t="e">
        <f>E4/E5</f>
        <v>#DIV/0!</v>
      </c>
    </row>
    <row r="7" spans="1:8" ht="150" x14ac:dyDescent="0.25">
      <c r="B7" s="21" t="s">
        <v>9</v>
      </c>
      <c r="C7" s="22" t="s">
        <v>10</v>
      </c>
      <c r="D7" t="s">
        <v>11</v>
      </c>
      <c r="E7" s="35" t="e">
        <f>ROUNDUP(E6,1)</f>
        <v>#DIV/0!</v>
      </c>
      <c r="F7" s="23" t="s">
        <v>12</v>
      </c>
      <c r="G7" s="1" t="e">
        <f>E7*E5*16.4</f>
        <v>#DIV/0!</v>
      </c>
      <c r="H7" s="31" t="e">
        <f>G7/E3</f>
        <v>#DIV/0!</v>
      </c>
    </row>
    <row r="8" spans="1:8" x14ac:dyDescent="0.25">
      <c r="B8" t="s">
        <v>13</v>
      </c>
      <c r="C8" s="24" t="s">
        <v>14</v>
      </c>
      <c r="E8" s="36" t="e">
        <f>E5*E7</f>
        <v>#DIV/0!</v>
      </c>
      <c r="F8" s="25"/>
      <c r="H8" s="31"/>
    </row>
    <row r="9" spans="1:8" x14ac:dyDescent="0.25">
      <c r="A9" s="2">
        <v>3</v>
      </c>
      <c r="B9" t="s">
        <v>15</v>
      </c>
      <c r="E9" s="26" t="e">
        <f>IF(AND(H7&gt;=100%,H7&lt;=105%),"Yes-great work!","Double-check")</f>
        <v>#DIV/0!</v>
      </c>
    </row>
    <row r="10" spans="1:8" ht="48" customHeight="1" x14ac:dyDescent="0.25">
      <c r="A10" s="1" t="s">
        <v>16</v>
      </c>
      <c r="B10" s="38" t="s">
        <v>17</v>
      </c>
      <c r="C10" s="38"/>
      <c r="D10" s="38"/>
    </row>
    <row r="11" spans="1:8" ht="58.5" customHeight="1" x14ac:dyDescent="0.25">
      <c r="A11" s="2" t="s">
        <v>18</v>
      </c>
      <c r="B11" s="39" t="s">
        <v>19</v>
      </c>
      <c r="C11" s="39"/>
      <c r="D11" s="39"/>
    </row>
    <row r="12" spans="1:8" ht="75" customHeight="1" x14ac:dyDescent="0.25">
      <c r="A12" s="2">
        <v>5</v>
      </c>
      <c r="B12" s="40" t="s">
        <v>20</v>
      </c>
      <c r="C12" s="40"/>
      <c r="D12" s="40"/>
    </row>
    <row r="13" spans="1:8" x14ac:dyDescent="0.25">
      <c r="B13" s="32"/>
    </row>
  </sheetData>
  <mergeCells count="3">
    <mergeCell ref="B10:D10"/>
    <mergeCell ref="B11:D11"/>
    <mergeCell ref="B12:D12"/>
  </mergeCells>
  <printOptions gridLines="1"/>
  <pageMargins left="0.7" right="0.7" top="0.75" bottom="0.75" header="0.3" footer="0.3"/>
  <pageSetup scale="84" fitToHeight="0" orientation="landscape" r:id="rId1"/>
  <headerFooter>
    <oddHeader xml:space="preserve">&amp;C&amp;"-,Bold" Calculating Class Schedule Hours from the Course Outline of Record
Las Positas College Academic Services&amp;"-,Regular"
</oddHeader>
    <oddFooter>&amp;C&amp;F&amp;R&amp;D nh</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B273-A4DD-4958-8DAC-8F7D20E70BB8}">
  <sheetPr>
    <pageSetUpPr fitToPage="1"/>
  </sheetPr>
  <dimension ref="A1:J50"/>
  <sheetViews>
    <sheetView tabSelected="1" view="pageLayout" topLeftCell="A29" zoomScale="117" zoomScaleNormal="100" zoomScalePageLayoutView="117" workbookViewId="0">
      <selection activeCell="G43" sqref="G43"/>
    </sheetView>
  </sheetViews>
  <sheetFormatPr defaultRowHeight="15" x14ac:dyDescent="0.25"/>
  <cols>
    <col min="1" max="1" width="9.42578125" style="2" customWidth="1"/>
    <col min="2" max="2" width="10.5703125" style="2" customWidth="1"/>
    <col min="3" max="4" width="9.5703125" style="2" customWidth="1"/>
    <col min="5" max="5" width="8.5703125" style="2" customWidth="1"/>
    <col min="6" max="7" width="9.140625" style="2"/>
    <col min="8" max="8" width="11.28515625" style="2" customWidth="1"/>
    <col min="9" max="9" width="24.28515625" customWidth="1"/>
  </cols>
  <sheetData>
    <row r="1" spans="1:10" ht="46.5" customHeight="1" thickBot="1" x14ac:dyDescent="0.3">
      <c r="A1" s="5" t="s">
        <v>21</v>
      </c>
      <c r="B1" s="17" t="s">
        <v>22</v>
      </c>
      <c r="C1" s="6" t="s">
        <v>23</v>
      </c>
      <c r="D1" s="6" t="s">
        <v>24</v>
      </c>
      <c r="E1" s="18" t="s">
        <v>25</v>
      </c>
      <c r="F1" s="6" t="s">
        <v>26</v>
      </c>
      <c r="G1" s="6" t="s">
        <v>27</v>
      </c>
      <c r="H1" s="7" t="s">
        <v>28</v>
      </c>
      <c r="J1" s="1"/>
    </row>
    <row r="2" spans="1:10" x14ac:dyDescent="0.25">
      <c r="A2" s="8">
        <v>50</v>
      </c>
      <c r="B2" s="9">
        <v>3.4722222222222224E-2</v>
      </c>
      <c r="C2" s="9">
        <v>0.33333333333333331</v>
      </c>
      <c r="D2" s="9">
        <v>0.36805555555555558</v>
      </c>
      <c r="E2" s="37">
        <v>1</v>
      </c>
      <c r="F2" s="2" t="s">
        <v>29</v>
      </c>
      <c r="G2" s="2">
        <v>1</v>
      </c>
      <c r="H2" s="10"/>
    </row>
    <row r="3" spans="1:10" x14ac:dyDescent="0.25">
      <c r="A3" s="8">
        <v>65</v>
      </c>
      <c r="B3" s="9">
        <v>4.5138888888888888E-2</v>
      </c>
      <c r="C3" s="9">
        <v>0.33333333333333331</v>
      </c>
      <c r="D3" s="9">
        <v>0.37847222222222221</v>
      </c>
      <c r="E3" s="2">
        <v>1.3</v>
      </c>
      <c r="F3" s="2" t="s">
        <v>29</v>
      </c>
      <c r="G3" s="2">
        <v>1</v>
      </c>
      <c r="H3" s="10" t="s">
        <v>30</v>
      </c>
    </row>
    <row r="4" spans="1:10" x14ac:dyDescent="0.25">
      <c r="A4" s="8">
        <v>70</v>
      </c>
      <c r="B4" s="9">
        <v>4.8611111111111112E-2</v>
      </c>
      <c r="C4" s="9">
        <v>0.33333333333333331</v>
      </c>
      <c r="D4" s="9">
        <v>0.38194444444444442</v>
      </c>
      <c r="E4" s="2">
        <v>1.4</v>
      </c>
      <c r="F4" s="2" t="s">
        <v>29</v>
      </c>
      <c r="G4" s="2">
        <v>1</v>
      </c>
      <c r="H4" s="10" t="s">
        <v>31</v>
      </c>
    </row>
    <row r="5" spans="1:10" x14ac:dyDescent="0.25">
      <c r="A5" s="8">
        <v>75</v>
      </c>
      <c r="B5" s="9">
        <v>5.2083333333333336E-2</v>
      </c>
      <c r="C5" s="9">
        <v>0.33333333333333331</v>
      </c>
      <c r="D5" s="9">
        <v>0.38541666666666669</v>
      </c>
      <c r="E5" s="2">
        <v>1.5</v>
      </c>
      <c r="F5" s="2" t="s">
        <v>29</v>
      </c>
      <c r="G5" s="2">
        <v>1</v>
      </c>
      <c r="H5" s="10" t="s">
        <v>32</v>
      </c>
    </row>
    <row r="6" spans="1:10" x14ac:dyDescent="0.25">
      <c r="A6" s="8">
        <v>80</v>
      </c>
      <c r="B6" s="9">
        <v>5.5555555555555552E-2</v>
      </c>
      <c r="C6" s="9">
        <v>0.33333333333333331</v>
      </c>
      <c r="D6" s="9">
        <v>0.3888888888888889</v>
      </c>
      <c r="E6" s="2">
        <v>1.6</v>
      </c>
      <c r="F6" s="2" t="s">
        <v>29</v>
      </c>
      <c r="G6" s="2">
        <v>1</v>
      </c>
      <c r="H6" s="10" t="s">
        <v>33</v>
      </c>
    </row>
    <row r="7" spans="1:10" ht="15" customHeight="1" x14ac:dyDescent="0.25">
      <c r="A7" s="8">
        <v>85</v>
      </c>
      <c r="B7" s="11">
        <v>5.9027777777777776E-2</v>
      </c>
      <c r="C7" s="9">
        <v>0.33333333333333331</v>
      </c>
      <c r="D7" s="9">
        <v>0.3923611111111111</v>
      </c>
      <c r="E7" s="12">
        <v>1.7</v>
      </c>
      <c r="F7" s="2" t="s">
        <v>29</v>
      </c>
      <c r="G7" s="2">
        <v>1</v>
      </c>
      <c r="H7" s="10" t="s">
        <v>34</v>
      </c>
      <c r="I7" s="33" t="s">
        <v>35</v>
      </c>
    </row>
    <row r="8" spans="1:10" x14ac:dyDescent="0.25">
      <c r="A8" s="8">
        <v>90</v>
      </c>
      <c r="B8" s="9">
        <v>6.25E-2</v>
      </c>
      <c r="C8" s="9">
        <v>0.33333333333333331</v>
      </c>
      <c r="D8" s="9">
        <v>0.39583333333333331</v>
      </c>
      <c r="E8" s="2">
        <v>1.8</v>
      </c>
      <c r="F8" s="2" t="s">
        <v>29</v>
      </c>
      <c r="G8" s="2">
        <v>1</v>
      </c>
      <c r="H8" s="10" t="s">
        <v>36</v>
      </c>
    </row>
    <row r="9" spans="1:10" x14ac:dyDescent="0.25">
      <c r="A9" s="8">
        <v>95</v>
      </c>
      <c r="B9" s="9">
        <v>6.5972222222222224E-2</v>
      </c>
      <c r="C9" s="9">
        <v>0.33333333333333331</v>
      </c>
      <c r="D9" s="2" t="s">
        <v>37</v>
      </c>
      <c r="E9" s="2">
        <v>1.9</v>
      </c>
      <c r="F9" s="2" t="s">
        <v>29</v>
      </c>
      <c r="G9" s="2">
        <v>1</v>
      </c>
      <c r="H9" s="10" t="s">
        <v>38</v>
      </c>
    </row>
    <row r="10" spans="1:10" x14ac:dyDescent="0.25">
      <c r="A10" s="8">
        <v>110</v>
      </c>
      <c r="B10" s="9">
        <v>7.6388888888888895E-2</v>
      </c>
      <c r="C10" s="9">
        <v>0.33333333333333331</v>
      </c>
      <c r="D10" s="9">
        <v>0.40972222222222221</v>
      </c>
      <c r="E10" s="37">
        <v>2</v>
      </c>
      <c r="F10" s="2">
        <v>1</v>
      </c>
      <c r="G10" s="2">
        <v>2</v>
      </c>
      <c r="H10" s="10"/>
    </row>
    <row r="11" spans="1:10" x14ac:dyDescent="0.25">
      <c r="A11" s="8">
        <v>125</v>
      </c>
      <c r="B11" s="9">
        <v>8.6805555555555552E-2</v>
      </c>
      <c r="C11" s="9">
        <v>0.33333333333333331</v>
      </c>
      <c r="D11" s="9">
        <v>0.4201388888888889</v>
      </c>
      <c r="E11" s="2">
        <v>2.2999999999999998</v>
      </c>
      <c r="F11" s="2">
        <v>1</v>
      </c>
      <c r="G11" s="2">
        <v>2</v>
      </c>
      <c r="H11" s="10" t="s">
        <v>30</v>
      </c>
    </row>
    <row r="12" spans="1:10" x14ac:dyDescent="0.25">
      <c r="A12" s="8">
        <v>130</v>
      </c>
      <c r="B12" s="9">
        <v>9.0277777777777776E-2</v>
      </c>
      <c r="C12" s="9">
        <v>0.33333333333333331</v>
      </c>
      <c r="D12" s="9">
        <v>0.4236111111111111</v>
      </c>
      <c r="E12" s="2">
        <v>2.4</v>
      </c>
      <c r="F12" s="2">
        <v>1</v>
      </c>
      <c r="G12" s="2">
        <v>2</v>
      </c>
      <c r="H12" s="10" t="s">
        <v>31</v>
      </c>
    </row>
    <row r="13" spans="1:10" x14ac:dyDescent="0.25">
      <c r="A13" s="8">
        <v>135</v>
      </c>
      <c r="B13" s="9">
        <v>9.375E-2</v>
      </c>
      <c r="C13" s="9">
        <v>0.33333333333333331</v>
      </c>
      <c r="D13" s="9">
        <v>0.42708333333333331</v>
      </c>
      <c r="E13" s="2">
        <v>2.5</v>
      </c>
      <c r="F13" s="2">
        <v>1</v>
      </c>
      <c r="G13" s="2">
        <v>2</v>
      </c>
      <c r="H13" s="10" t="s">
        <v>32</v>
      </c>
    </row>
    <row r="14" spans="1:10" x14ac:dyDescent="0.25">
      <c r="A14" s="8">
        <v>140</v>
      </c>
      <c r="B14" s="9">
        <v>9.7222222222222224E-2</v>
      </c>
      <c r="C14" s="9">
        <v>0.33333333333333331</v>
      </c>
      <c r="D14" s="9">
        <v>0.43055555555555558</v>
      </c>
      <c r="E14" s="2">
        <v>2.6</v>
      </c>
      <c r="F14" s="2">
        <v>1</v>
      </c>
      <c r="G14" s="2">
        <v>2</v>
      </c>
      <c r="H14" s="10" t="s">
        <v>33</v>
      </c>
    </row>
    <row r="15" spans="1:10" x14ac:dyDescent="0.25">
      <c r="A15" s="8">
        <v>145</v>
      </c>
      <c r="B15" s="9">
        <v>0.10069444444444445</v>
      </c>
      <c r="C15" s="9">
        <v>0.33333333333333331</v>
      </c>
      <c r="D15" s="9">
        <v>0.43402777777777779</v>
      </c>
      <c r="E15" s="2">
        <v>2.7</v>
      </c>
      <c r="F15" s="2">
        <v>1</v>
      </c>
      <c r="G15" s="2">
        <v>2</v>
      </c>
      <c r="H15" s="10" t="s">
        <v>34</v>
      </c>
    </row>
    <row r="16" spans="1:10" x14ac:dyDescent="0.25">
      <c r="A16" s="8">
        <v>150</v>
      </c>
      <c r="B16" s="9">
        <v>0.10416666666666667</v>
      </c>
      <c r="C16" s="9">
        <v>0.33333333333333331</v>
      </c>
      <c r="D16" s="9">
        <v>0.4375</v>
      </c>
      <c r="E16" s="2">
        <v>2.8</v>
      </c>
      <c r="F16" s="2">
        <v>1</v>
      </c>
      <c r="G16" s="2">
        <v>2</v>
      </c>
      <c r="H16" s="10" t="s">
        <v>36</v>
      </c>
    </row>
    <row r="17" spans="1:8" x14ac:dyDescent="0.25">
      <c r="A17" s="8">
        <v>155</v>
      </c>
      <c r="B17" s="9">
        <v>0.1076388888888889</v>
      </c>
      <c r="C17" s="9">
        <v>0.33333333333333331</v>
      </c>
      <c r="D17" s="2" t="s">
        <v>39</v>
      </c>
      <c r="E17" s="2">
        <v>2.9</v>
      </c>
      <c r="F17" s="2">
        <v>1</v>
      </c>
      <c r="G17" s="2">
        <v>2</v>
      </c>
      <c r="H17" s="10" t="s">
        <v>38</v>
      </c>
    </row>
    <row r="18" spans="1:8" x14ac:dyDescent="0.25">
      <c r="A18" s="8">
        <v>170</v>
      </c>
      <c r="B18" s="9">
        <v>0.11805555555555555</v>
      </c>
      <c r="C18" s="9">
        <v>0.33333333333333331</v>
      </c>
      <c r="D18" s="9">
        <v>0.4513888888888889</v>
      </c>
      <c r="E18" s="37">
        <v>3</v>
      </c>
      <c r="F18" s="2">
        <v>2</v>
      </c>
      <c r="G18" s="2">
        <v>3</v>
      </c>
      <c r="H18" s="10"/>
    </row>
    <row r="19" spans="1:8" x14ac:dyDescent="0.25">
      <c r="A19" s="8">
        <v>185</v>
      </c>
      <c r="B19" s="2">
        <v>3.05</v>
      </c>
      <c r="C19" s="9">
        <v>0.33333333333333331</v>
      </c>
      <c r="D19" s="9">
        <v>0.46180555555555558</v>
      </c>
      <c r="E19" s="2">
        <v>3.3</v>
      </c>
      <c r="F19" s="2">
        <v>2</v>
      </c>
      <c r="G19" s="2">
        <v>3</v>
      </c>
      <c r="H19" s="10" t="s">
        <v>30</v>
      </c>
    </row>
    <row r="20" spans="1:8" x14ac:dyDescent="0.25">
      <c r="A20" s="8">
        <v>190</v>
      </c>
      <c r="B20" s="9">
        <v>0.13194444444444445</v>
      </c>
      <c r="C20" s="9">
        <v>0.33333333333333331</v>
      </c>
      <c r="D20" s="9">
        <v>0.46527777777777779</v>
      </c>
      <c r="E20" s="2">
        <v>3.4</v>
      </c>
      <c r="F20" s="2">
        <v>2</v>
      </c>
      <c r="G20" s="2">
        <v>3</v>
      </c>
      <c r="H20" s="10" t="s">
        <v>31</v>
      </c>
    </row>
    <row r="21" spans="1:8" x14ac:dyDescent="0.25">
      <c r="A21" s="8">
        <v>195</v>
      </c>
      <c r="B21" s="9">
        <v>0.13541666666666666</v>
      </c>
      <c r="C21" s="9">
        <v>0.33333333333333331</v>
      </c>
      <c r="D21" s="9">
        <v>0.46875</v>
      </c>
      <c r="E21" s="2">
        <v>3.5</v>
      </c>
      <c r="F21" s="2">
        <v>2</v>
      </c>
      <c r="G21" s="2">
        <v>3</v>
      </c>
      <c r="H21" s="10" t="s">
        <v>32</v>
      </c>
    </row>
    <row r="22" spans="1:8" x14ac:dyDescent="0.25">
      <c r="A22" s="8">
        <v>200</v>
      </c>
      <c r="B22" s="9">
        <v>0.1388888888888889</v>
      </c>
      <c r="C22" s="9">
        <v>0.33333333333333331</v>
      </c>
      <c r="D22" s="9">
        <v>0.47222222222222221</v>
      </c>
      <c r="E22" s="2">
        <v>3.6</v>
      </c>
      <c r="F22" s="2">
        <v>2</v>
      </c>
      <c r="G22" s="2">
        <v>3</v>
      </c>
      <c r="H22" s="10" t="s">
        <v>33</v>
      </c>
    </row>
    <row r="23" spans="1:8" x14ac:dyDescent="0.25">
      <c r="A23" s="8">
        <v>205</v>
      </c>
      <c r="B23" s="9">
        <v>0.1423611111111111</v>
      </c>
      <c r="C23" s="9">
        <v>0.33333333333333331</v>
      </c>
      <c r="D23" s="9">
        <v>0.47569444444444442</v>
      </c>
      <c r="E23" s="2">
        <v>3.7</v>
      </c>
      <c r="F23" s="2">
        <v>2</v>
      </c>
      <c r="G23" s="2">
        <v>3</v>
      </c>
      <c r="H23" s="10" t="s">
        <v>34</v>
      </c>
    </row>
    <row r="24" spans="1:8" x14ac:dyDescent="0.25">
      <c r="A24" s="8">
        <v>210</v>
      </c>
      <c r="B24" s="9">
        <v>0.14583333333333334</v>
      </c>
      <c r="C24" s="9">
        <v>0.33333333333333331</v>
      </c>
      <c r="D24" s="9">
        <v>0.47916666666666669</v>
      </c>
      <c r="E24" s="2">
        <v>3.8</v>
      </c>
      <c r="F24" s="2">
        <v>2</v>
      </c>
      <c r="G24" s="2">
        <v>3</v>
      </c>
      <c r="H24" s="10" t="s">
        <v>36</v>
      </c>
    </row>
    <row r="25" spans="1:8" x14ac:dyDescent="0.25">
      <c r="A25" s="8">
        <v>215</v>
      </c>
      <c r="B25" s="9">
        <v>0.14930555555555555</v>
      </c>
      <c r="C25" s="9">
        <v>0.33333333333333331</v>
      </c>
      <c r="D25" s="2" t="s">
        <v>40</v>
      </c>
      <c r="E25" s="2">
        <v>3.9</v>
      </c>
      <c r="F25" s="2">
        <v>2</v>
      </c>
      <c r="G25" s="2">
        <v>3</v>
      </c>
      <c r="H25" s="10" t="s">
        <v>38</v>
      </c>
    </row>
    <row r="26" spans="1:8" x14ac:dyDescent="0.25">
      <c r="A26" s="8">
        <v>230</v>
      </c>
      <c r="B26" s="9">
        <v>0.15972222222222221</v>
      </c>
      <c r="C26" s="9">
        <v>0.33333333333333331</v>
      </c>
      <c r="D26" s="9">
        <v>0.49305555555555558</v>
      </c>
      <c r="E26" s="37">
        <v>4</v>
      </c>
      <c r="F26" s="2">
        <v>3</v>
      </c>
      <c r="G26" s="2">
        <v>4</v>
      </c>
      <c r="H26" s="10"/>
    </row>
    <row r="27" spans="1:8" x14ac:dyDescent="0.25">
      <c r="A27" s="8">
        <v>245</v>
      </c>
      <c r="B27" s="9">
        <v>0.1701388888888889</v>
      </c>
      <c r="C27" s="9">
        <v>0.33333333333333331</v>
      </c>
      <c r="D27" s="9">
        <v>0.50347222222222221</v>
      </c>
      <c r="E27" s="2">
        <v>4.3</v>
      </c>
      <c r="F27" s="2">
        <v>3</v>
      </c>
      <c r="G27" s="2">
        <v>4</v>
      </c>
      <c r="H27" s="10" t="s">
        <v>30</v>
      </c>
    </row>
    <row r="28" spans="1:8" x14ac:dyDescent="0.25">
      <c r="A28" s="8">
        <v>250</v>
      </c>
      <c r="B28" s="9">
        <v>0.1736111111111111</v>
      </c>
      <c r="C28" s="9">
        <v>0.33333333333333331</v>
      </c>
      <c r="D28" s="9">
        <v>0.50694444444444442</v>
      </c>
      <c r="E28" s="2">
        <v>4.4000000000000004</v>
      </c>
      <c r="F28" s="2">
        <v>3</v>
      </c>
      <c r="G28" s="2">
        <v>4</v>
      </c>
      <c r="H28" s="10" t="s">
        <v>31</v>
      </c>
    </row>
    <row r="29" spans="1:8" x14ac:dyDescent="0.25">
      <c r="A29" s="8">
        <v>255</v>
      </c>
      <c r="B29" s="9">
        <v>0.17708333333333334</v>
      </c>
      <c r="C29" s="9">
        <v>0.33333333333333331</v>
      </c>
      <c r="D29" s="9">
        <v>0.51041666666666663</v>
      </c>
      <c r="E29" s="2">
        <v>4.5</v>
      </c>
      <c r="F29" s="2">
        <v>3</v>
      </c>
      <c r="G29" s="2">
        <v>4</v>
      </c>
      <c r="H29" s="10" t="s">
        <v>32</v>
      </c>
    </row>
    <row r="30" spans="1:8" x14ac:dyDescent="0.25">
      <c r="A30" s="8">
        <v>260</v>
      </c>
      <c r="B30" s="9">
        <v>0.18055555555555555</v>
      </c>
      <c r="C30" s="9">
        <v>0.33333333333333331</v>
      </c>
      <c r="D30" s="9">
        <v>0.51388888888888884</v>
      </c>
      <c r="E30" s="2">
        <v>4.5999999999999996</v>
      </c>
      <c r="F30" s="2">
        <v>3</v>
      </c>
      <c r="G30" s="2">
        <v>4</v>
      </c>
      <c r="H30" s="10" t="s">
        <v>33</v>
      </c>
    </row>
    <row r="31" spans="1:8" x14ac:dyDescent="0.25">
      <c r="A31" s="8">
        <v>265</v>
      </c>
      <c r="B31" s="9">
        <v>0.18402777777777779</v>
      </c>
      <c r="C31" s="9">
        <v>0.33333333333333331</v>
      </c>
      <c r="D31" s="9">
        <v>0.51736111111111116</v>
      </c>
      <c r="E31" s="2">
        <v>4.7</v>
      </c>
      <c r="F31" s="2">
        <v>3</v>
      </c>
      <c r="G31" s="2">
        <v>4</v>
      </c>
      <c r="H31" s="10" t="s">
        <v>34</v>
      </c>
    </row>
    <row r="32" spans="1:8" x14ac:dyDescent="0.25">
      <c r="A32" s="8">
        <v>270</v>
      </c>
      <c r="B32" s="9">
        <v>0.1875</v>
      </c>
      <c r="C32" s="9">
        <v>0.33333333333333331</v>
      </c>
      <c r="D32" s="9">
        <v>0.52083333333333337</v>
      </c>
      <c r="E32" s="2">
        <v>4.8</v>
      </c>
      <c r="F32" s="2">
        <v>3</v>
      </c>
      <c r="G32" s="2">
        <v>4</v>
      </c>
      <c r="H32" s="10" t="s">
        <v>36</v>
      </c>
    </row>
    <row r="33" spans="1:8" x14ac:dyDescent="0.25">
      <c r="A33" s="8">
        <v>275</v>
      </c>
      <c r="B33" s="9">
        <v>0.19097222222222221</v>
      </c>
      <c r="C33" s="9">
        <v>0.33333333333333331</v>
      </c>
      <c r="D33" s="2" t="s">
        <v>41</v>
      </c>
      <c r="E33" s="2">
        <v>4.9000000000000004</v>
      </c>
      <c r="F33" s="2">
        <v>3</v>
      </c>
      <c r="G33" s="2">
        <v>4</v>
      </c>
      <c r="H33" s="10" t="s">
        <v>38</v>
      </c>
    </row>
    <row r="34" spans="1:8" x14ac:dyDescent="0.25">
      <c r="A34" s="8">
        <v>290</v>
      </c>
      <c r="B34" s="9">
        <v>0.2013888888888889</v>
      </c>
      <c r="C34" s="9">
        <v>0.33333333333333331</v>
      </c>
      <c r="D34" s="9">
        <v>0.53472222222222221</v>
      </c>
      <c r="E34" s="37">
        <v>5</v>
      </c>
      <c r="F34" s="2">
        <v>4</v>
      </c>
      <c r="G34" s="2">
        <v>5</v>
      </c>
      <c r="H34" s="10"/>
    </row>
    <row r="35" spans="1:8" x14ac:dyDescent="0.25">
      <c r="A35" s="8">
        <v>305</v>
      </c>
      <c r="B35" s="9">
        <v>0.21180555555555555</v>
      </c>
      <c r="C35" s="9">
        <v>0.33333333333333331</v>
      </c>
      <c r="D35" s="9">
        <v>4.5138888888888888E-2</v>
      </c>
      <c r="E35" s="2">
        <v>5.3</v>
      </c>
      <c r="F35" s="2">
        <v>4</v>
      </c>
      <c r="G35" s="2">
        <v>5</v>
      </c>
      <c r="H35" s="10" t="s">
        <v>30</v>
      </c>
    </row>
    <row r="36" spans="1:8" x14ac:dyDescent="0.25">
      <c r="A36" s="8">
        <v>310</v>
      </c>
      <c r="B36" s="9">
        <v>0.21527777777777779</v>
      </c>
      <c r="C36" s="9">
        <v>0.33333333333333331</v>
      </c>
      <c r="D36" s="9">
        <v>4.8611111111111112E-2</v>
      </c>
      <c r="E36" s="2">
        <v>5.4</v>
      </c>
      <c r="F36" s="2">
        <v>4</v>
      </c>
      <c r="G36" s="2">
        <v>5</v>
      </c>
      <c r="H36" s="10" t="s">
        <v>31</v>
      </c>
    </row>
    <row r="37" spans="1:8" x14ac:dyDescent="0.25">
      <c r="A37" s="8">
        <v>315</v>
      </c>
      <c r="B37" s="9">
        <v>0.21875</v>
      </c>
      <c r="C37" s="9">
        <v>0.33333333333333331</v>
      </c>
      <c r="D37" s="9">
        <v>5.2083333333333336E-2</v>
      </c>
      <c r="E37" s="2">
        <v>5.5</v>
      </c>
      <c r="F37" s="2">
        <v>4</v>
      </c>
      <c r="G37" s="2">
        <v>5</v>
      </c>
      <c r="H37" s="10" t="s">
        <v>32</v>
      </c>
    </row>
    <row r="38" spans="1:8" x14ac:dyDescent="0.25">
      <c r="A38" s="8">
        <v>320</v>
      </c>
      <c r="B38" s="9">
        <v>0.22222222222222221</v>
      </c>
      <c r="C38" s="9">
        <v>0.33333333333333331</v>
      </c>
      <c r="D38" s="9">
        <v>5.5555555555555552E-2</v>
      </c>
      <c r="E38" s="2">
        <v>5.6</v>
      </c>
      <c r="F38" s="2">
        <v>4</v>
      </c>
      <c r="G38" s="2">
        <v>5</v>
      </c>
      <c r="H38" s="10" t="s">
        <v>33</v>
      </c>
    </row>
    <row r="39" spans="1:8" x14ac:dyDescent="0.25">
      <c r="A39" s="8">
        <v>325</v>
      </c>
      <c r="B39" s="9">
        <v>0.22569444444444445</v>
      </c>
      <c r="C39" s="9">
        <v>0.33333333333333331</v>
      </c>
      <c r="D39" s="9">
        <v>5.9027777777777776E-2</v>
      </c>
      <c r="E39" s="2">
        <v>5.7</v>
      </c>
      <c r="F39" s="2">
        <v>4</v>
      </c>
      <c r="G39" s="2">
        <v>5</v>
      </c>
      <c r="H39" s="10" t="s">
        <v>34</v>
      </c>
    </row>
    <row r="40" spans="1:8" x14ac:dyDescent="0.25">
      <c r="A40" s="8">
        <v>330</v>
      </c>
      <c r="B40" s="9">
        <v>0.22916666666666666</v>
      </c>
      <c r="C40" s="9">
        <v>0.33333333333333331</v>
      </c>
      <c r="D40" s="9">
        <v>6.25E-2</v>
      </c>
      <c r="E40" s="2">
        <v>5.8</v>
      </c>
      <c r="F40" s="2">
        <v>4</v>
      </c>
      <c r="G40" s="2">
        <v>5</v>
      </c>
      <c r="H40" s="10" t="s">
        <v>36</v>
      </c>
    </row>
    <row r="41" spans="1:8" x14ac:dyDescent="0.25">
      <c r="A41" s="8">
        <v>335</v>
      </c>
      <c r="B41" s="9">
        <v>0.2326388888888889</v>
      </c>
      <c r="C41" s="9">
        <v>0.33333333333333331</v>
      </c>
      <c r="D41" s="2" t="s">
        <v>42</v>
      </c>
      <c r="E41" s="2">
        <v>5.9</v>
      </c>
      <c r="F41" s="2">
        <v>4</v>
      </c>
      <c r="G41" s="2">
        <v>5</v>
      </c>
      <c r="H41" s="10" t="s">
        <v>38</v>
      </c>
    </row>
    <row r="42" spans="1:8" x14ac:dyDescent="0.25">
      <c r="A42" s="8">
        <v>350</v>
      </c>
      <c r="B42" s="9">
        <v>0.24305555555555555</v>
      </c>
      <c r="C42" s="9">
        <v>0.33333333333333331</v>
      </c>
      <c r="D42" s="9">
        <v>7.6388888888888895E-2</v>
      </c>
      <c r="E42" s="37">
        <v>6</v>
      </c>
      <c r="F42" s="2">
        <v>5</v>
      </c>
      <c r="G42" s="2">
        <v>6</v>
      </c>
      <c r="H42" s="10"/>
    </row>
    <row r="43" spans="1:8" x14ac:dyDescent="0.25">
      <c r="A43" s="8">
        <v>365</v>
      </c>
      <c r="B43" s="2">
        <v>6.05</v>
      </c>
      <c r="C43" s="9">
        <v>0.33333333333333331</v>
      </c>
      <c r="D43" s="9">
        <v>8.6805555555555552E-2</v>
      </c>
      <c r="E43" s="2">
        <v>6.3</v>
      </c>
      <c r="F43" s="2">
        <v>5</v>
      </c>
      <c r="G43" s="2">
        <v>6</v>
      </c>
      <c r="H43" s="10" t="s">
        <v>30</v>
      </c>
    </row>
    <row r="44" spans="1:8" x14ac:dyDescent="0.25">
      <c r="A44" s="8">
        <v>370</v>
      </c>
      <c r="B44" s="9">
        <v>0.25694444444444442</v>
      </c>
      <c r="C44" s="9">
        <v>0.33333333333333331</v>
      </c>
      <c r="D44" s="9">
        <v>9.0277777777777776E-2</v>
      </c>
      <c r="E44" s="2">
        <v>6.4</v>
      </c>
      <c r="F44" s="2">
        <v>5</v>
      </c>
      <c r="G44" s="2">
        <v>6</v>
      </c>
      <c r="H44" s="10" t="s">
        <v>31</v>
      </c>
    </row>
    <row r="45" spans="1:8" x14ac:dyDescent="0.25">
      <c r="A45" s="8">
        <v>375</v>
      </c>
      <c r="B45" s="9">
        <v>0.26041666666666669</v>
      </c>
      <c r="C45" s="9">
        <v>0.33333333333333331</v>
      </c>
      <c r="D45" s="9">
        <v>9.375E-2</v>
      </c>
      <c r="E45" s="2">
        <v>6.5</v>
      </c>
      <c r="F45" s="2">
        <v>5</v>
      </c>
      <c r="G45" s="2">
        <v>6</v>
      </c>
      <c r="H45" s="10" t="s">
        <v>32</v>
      </c>
    </row>
    <row r="46" spans="1:8" x14ac:dyDescent="0.25">
      <c r="A46" s="8">
        <v>380</v>
      </c>
      <c r="B46" s="9">
        <v>0.2638888888888889</v>
      </c>
      <c r="C46" s="9">
        <v>0.33333333333333331</v>
      </c>
      <c r="D46" s="9">
        <v>9.7222222222222224E-2</v>
      </c>
      <c r="E46" s="2">
        <v>6.6</v>
      </c>
      <c r="F46" s="2">
        <v>5</v>
      </c>
      <c r="G46" s="2">
        <v>6</v>
      </c>
      <c r="H46" s="10" t="s">
        <v>33</v>
      </c>
    </row>
    <row r="47" spans="1:8" x14ac:dyDescent="0.25">
      <c r="A47" s="8">
        <v>385</v>
      </c>
      <c r="B47" s="9">
        <v>0.2673611111111111</v>
      </c>
      <c r="C47" s="9">
        <v>0.33333333333333331</v>
      </c>
      <c r="D47" s="9">
        <v>0.10069444444444445</v>
      </c>
      <c r="E47" s="2">
        <v>6.7</v>
      </c>
      <c r="F47" s="2">
        <v>5</v>
      </c>
      <c r="G47" s="2">
        <v>6</v>
      </c>
      <c r="H47" s="10" t="s">
        <v>34</v>
      </c>
    </row>
    <row r="48" spans="1:8" x14ac:dyDescent="0.25">
      <c r="A48" s="8">
        <v>390</v>
      </c>
      <c r="B48" s="9">
        <v>0.27083333333333331</v>
      </c>
      <c r="C48" s="9">
        <v>0.33333333333333331</v>
      </c>
      <c r="D48" s="9">
        <v>0.10416666666666667</v>
      </c>
      <c r="E48" s="2">
        <v>6.8</v>
      </c>
      <c r="F48" s="2">
        <v>5</v>
      </c>
      <c r="G48" s="2">
        <v>6</v>
      </c>
      <c r="H48" s="10" t="s">
        <v>36</v>
      </c>
    </row>
    <row r="49" spans="1:9" ht="15.75" thickBot="1" x14ac:dyDescent="0.3">
      <c r="A49" s="13">
        <v>395</v>
      </c>
      <c r="B49" s="14">
        <v>0.27430555555555558</v>
      </c>
      <c r="C49" s="14">
        <v>0.33333333333333331</v>
      </c>
      <c r="D49" s="15" t="s">
        <v>43</v>
      </c>
      <c r="E49" s="15">
        <v>6.9</v>
      </c>
      <c r="F49" s="15">
        <v>5</v>
      </c>
      <c r="G49" s="15">
        <v>6</v>
      </c>
      <c r="H49" s="16" t="s">
        <v>38</v>
      </c>
    </row>
    <row r="50" spans="1:9" ht="47.25" customHeight="1" x14ac:dyDescent="0.25">
      <c r="A50" s="41" t="s">
        <v>44</v>
      </c>
      <c r="B50" s="41"/>
      <c r="C50" s="41"/>
      <c r="D50" s="41"/>
      <c r="E50" s="41"/>
      <c r="F50" s="41"/>
      <c r="G50" s="41"/>
      <c r="H50" s="41"/>
      <c r="I50" s="34" t="s">
        <v>45</v>
      </c>
    </row>
  </sheetData>
  <mergeCells count="1">
    <mergeCell ref="A50:H50"/>
  </mergeCells>
  <printOptions gridLines="1"/>
  <pageMargins left="0.7" right="0.7" top="0.75" bottom="0.75" header="0.3" footer="0.3"/>
  <pageSetup scale="87" fitToWidth="0" orientation="portrait" r:id="rId1"/>
  <headerFooter>
    <oddHeader>&amp;C&amp;"-,Bold"Contact Hrs Computation Table
Converting from Contact Hours to Clock Time (Hrs:Min)</oddHeader>
    <oddFooter>&amp;C&amp;F&amp;R&amp;D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 hrs-&gt;Contact hrs per wk</vt:lpstr>
      <vt:lpstr>Contact Hrs Computation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 Ho</dc:creator>
  <cp:keywords/>
  <dc:description/>
  <cp:lastModifiedBy>Ashley Hart</cp:lastModifiedBy>
  <cp:revision/>
  <dcterms:created xsi:type="dcterms:W3CDTF">2025-09-02T20:23:33Z</dcterms:created>
  <dcterms:modified xsi:type="dcterms:W3CDTF">2025-12-01T21:06:56Z</dcterms:modified>
  <cp:category/>
  <cp:contentStatus/>
</cp:coreProperties>
</file>